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K\Desktop\"/>
    </mc:Choice>
  </mc:AlternateContent>
  <xr:revisionPtr revIDLastSave="0" documentId="8_{B92BB8B3-026F-48B6-8755-7258A74C91DD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KAMINI!$A$4:$F$319</definedName>
    <definedName name="_xlnm._FilterDatabase" localSheetId="3" hidden="1">KOMBINIRANI!$A$10:$K$35</definedName>
    <definedName name="_xlnm._FilterDatabase" localSheetId="2" hidden="1">PELETI!$A$5:$F$172</definedName>
    <definedName name="_xlnm._FilterDatabase" localSheetId="1" hidden="1">POLENA!$A$5:$G$70</definedName>
    <definedName name="_xlnm._FilterDatabase" localSheetId="4" hidden="1">SEKANCI!$A$5:$F$25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G24" i="5" l="1"/>
  <c r="G22" i="5"/>
  <c r="G21" i="5"/>
  <c r="G20" i="5"/>
  <c r="G6" i="5" l="1"/>
  <c r="G7" i="5"/>
  <c r="G61" i="5" l="1"/>
  <c r="G60" i="5"/>
  <c r="G33" i="5"/>
  <c r="G34" i="5"/>
  <c r="G35" i="5"/>
  <c r="G36" i="5"/>
  <c r="K19" i="6"/>
  <c r="K18" i="6"/>
  <c r="K17" i="6"/>
  <c r="K16" i="6"/>
  <c r="K15" i="6"/>
  <c r="K11" i="6"/>
  <c r="K20" i="6"/>
  <c r="K12" i="6"/>
  <c r="K13" i="6"/>
  <c r="K14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G30" i="5"/>
  <c r="G31" i="5"/>
  <c r="G32" i="5"/>
  <c r="G87" i="5" l="1"/>
  <c r="G56" i="5" l="1"/>
  <c r="G55" i="5"/>
  <c r="G52" i="5" l="1"/>
  <c r="G51" i="5"/>
  <c r="G50" i="5"/>
  <c r="G49" i="5"/>
  <c r="G48" i="5"/>
  <c r="G47" i="5"/>
  <c r="G64" i="5" l="1"/>
  <c r="G72" i="5" l="1"/>
  <c r="F34" i="6"/>
  <c r="E34" i="6"/>
  <c r="D5" i="8" l="1"/>
  <c r="D6" i="8"/>
  <c r="G77" i="5" l="1"/>
  <c r="G76" i="5"/>
  <c r="G71" i="5"/>
  <c r="G75" i="5"/>
  <c r="G70" i="5"/>
  <c r="G74" i="5"/>
  <c r="G73" i="5"/>
  <c r="G57" i="5"/>
  <c r="G54" i="5"/>
  <c r="G53" i="5"/>
  <c r="G13" i="5"/>
  <c r="G9" i="5"/>
  <c r="G86" i="5"/>
  <c r="G84" i="5"/>
  <c r="G83" i="5"/>
  <c r="G82" i="5"/>
  <c r="G80" i="5"/>
  <c r="G59" i="5"/>
  <c r="G58" i="5"/>
  <c r="G11" i="5"/>
  <c r="G10" i="5"/>
  <c r="G8" i="5"/>
</calcChain>
</file>

<file path=xl/sharedStrings.xml><?xml version="1.0" encoding="utf-8"?>
<sst xmlns="http://schemas.openxmlformats.org/spreadsheetml/2006/main" count="1302" uniqueCount="714">
  <si>
    <t>PROIZVAJALEC</t>
  </si>
  <si>
    <t>MODEL</t>
  </si>
  <si>
    <t>ATMOS</t>
  </si>
  <si>
    <t>DC 15 GS</t>
  </si>
  <si>
    <t>DC 25 GD</t>
  </si>
  <si>
    <t>DC 30 GD</t>
  </si>
  <si>
    <t>BIODOM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</si>
  <si>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</si>
  <si>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</si>
  <si>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</si>
  <si>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</si>
  <si>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</si>
  <si>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</si>
  <si>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</si>
  <si>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</si>
  <si>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</si>
  <si>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</si>
  <si>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</si>
  <si>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</si>
  <si>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</si>
  <si>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</si>
  <si>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</si>
  <si>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</si>
  <si>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</si>
  <si>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</si>
  <si>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</si>
  <si>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</si>
  <si>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</si>
  <si>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</si>
  <si>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</si>
  <si>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</si>
  <si>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</si>
  <si>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</si>
  <si>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</si>
  <si>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</si>
  <si>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</si>
  <si>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</si>
  <si>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</si>
  <si>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ePEK120</t>
  </si>
  <si>
    <t xml:space="preserve">ePEK240 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</si>
  <si>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</si>
  <si>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</si>
  <si>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</si>
  <si>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</si>
  <si>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</si>
  <si>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</si>
  <si>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</si>
  <si>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</si>
  <si>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</si>
  <si>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</si>
  <si>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</si>
  <si>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</si>
  <si>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</si>
  <si>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</si>
  <si>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</si>
  <si>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</si>
  <si>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</si>
  <si>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</si>
  <si>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</si>
  <si>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</si>
  <si>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</si>
  <si>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</si>
  <si>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</si>
  <si>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</si>
  <si>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</si>
  <si>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</si>
  <si>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</si>
  <si>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</si>
  <si>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</si>
  <si>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</si>
  <si>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</si>
  <si>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</si>
  <si>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</si>
  <si>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</si>
  <si>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</si>
  <si>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</si>
  <si>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</si>
  <si>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</si>
  <si>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</si>
  <si>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</si>
  <si>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</si>
  <si>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</si>
  <si>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</si>
  <si>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</si>
  <si>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</si>
  <si>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</si>
  <si>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</si>
  <si>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</si>
  <si>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</si>
  <si>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</si>
  <si>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</si>
  <si>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</si>
  <si>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</si>
  <si>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</si>
  <si>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</si>
  <si>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</si>
  <si>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</si>
  <si>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</si>
  <si>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</si>
  <si>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</si>
  <si>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</si>
  <si>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</si>
  <si>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</si>
  <si>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</si>
  <si>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</si>
  <si>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</si>
  <si>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</si>
  <si>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</si>
  <si>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</si>
  <si>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</si>
  <si>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</si>
  <si>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</si>
  <si>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</si>
  <si>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</si>
  <si>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</si>
  <si>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</si>
  <si>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</si>
  <si>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</si>
  <si>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</si>
  <si>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</si>
  <si>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</si>
  <si>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</si>
  <si>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</si>
  <si>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</si>
  <si>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</si>
  <si>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</si>
  <si>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</si>
  <si>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</si>
  <si>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</si>
  <si>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</si>
  <si>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</si>
  <si>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</si>
  <si>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</si>
  <si>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</si>
  <si>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</si>
  <si>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</si>
  <si>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</si>
  <si>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</si>
  <si>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</si>
  <si>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</si>
  <si>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</si>
  <si>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</si>
  <si>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</si>
  <si>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</si>
  <si>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</si>
  <si>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</si>
  <si>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</si>
  <si>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</si>
  <si>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</si>
  <si>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</si>
  <si>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</si>
  <si>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</si>
  <si>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</si>
  <si>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</si>
  <si>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</si>
  <si>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</si>
  <si>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</si>
  <si>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</si>
  <si>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</si>
  <si>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</si>
  <si>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</si>
  <si>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</si>
  <si>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</si>
  <si>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</si>
  <si>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</si>
  <si>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</si>
  <si>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</si>
  <si>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</si>
  <si>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</si>
  <si>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</si>
  <si>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</si>
  <si>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</si>
  <si>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</si>
  <si>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</si>
  <si>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</si>
  <si>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</si>
  <si>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</si>
  <si>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</si>
  <si>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</si>
  <si>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</si>
  <si>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</si>
  <si>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</si>
  <si>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</si>
  <si>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</si>
  <si>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</si>
  <si>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</si>
  <si>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</si>
  <si>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</si>
  <si>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</si>
  <si>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</si>
  <si>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</si>
  <si>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</si>
  <si>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</si>
  <si>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</si>
  <si>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</si>
  <si>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</si>
  <si>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</si>
  <si>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</si>
  <si>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</si>
  <si>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</si>
  <si>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</si>
  <si>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</si>
  <si>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</si>
  <si>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</si>
  <si>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</si>
  <si>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</si>
  <si>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</si>
  <si>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</si>
  <si>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</si>
  <si>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</si>
  <si>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</si>
  <si>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</si>
  <si>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</si>
  <si>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</si>
  <si>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</si>
  <si>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</si>
  <si>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</si>
  <si>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</si>
  <si>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</si>
  <si>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</si>
  <si>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</si>
  <si>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</si>
  <si>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</si>
  <si>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</si>
  <si>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</si>
  <si>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</si>
  <si>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</si>
  <si>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</si>
  <si>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</si>
  <si>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</si>
  <si>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</si>
  <si>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</si>
  <si>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</si>
  <si>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</si>
  <si>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</si>
  <si>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</si>
  <si>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</si>
  <si>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</si>
  <si>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</si>
  <si>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</si>
  <si>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</si>
  <si>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</si>
  <si>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</si>
  <si>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</si>
  <si>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</si>
  <si>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</si>
  <si>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</si>
  <si>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</si>
  <si>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</si>
  <si>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</si>
  <si>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</si>
  <si>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</si>
  <si>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</si>
  <si>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</si>
  <si>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</si>
  <si>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</si>
  <si>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</si>
  <si>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</si>
  <si>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</si>
  <si>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</si>
  <si>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</si>
  <si>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</si>
  <si>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</si>
  <si>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</si>
  <si>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</si>
  <si>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</si>
  <si>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</si>
  <si>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</si>
  <si>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</si>
  <si>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</si>
  <si>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</si>
  <si>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</si>
  <si>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</si>
  <si>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</si>
  <si>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</si>
  <si>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</si>
  <si>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</si>
  <si>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</si>
  <si>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</si>
  <si>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</si>
  <si>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</si>
  <si>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</si>
  <si>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</si>
  <si>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</si>
  <si>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</si>
  <si>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</si>
  <si>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</si>
  <si>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</si>
  <si>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</si>
  <si>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</si>
  <si>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</si>
  <si>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</si>
  <si>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</si>
  <si>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</si>
  <si>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</si>
  <si>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</si>
  <si>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</si>
  <si>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</si>
  <si>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</si>
  <si>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</si>
  <si>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</si>
  <si>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</si>
  <si>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</si>
  <si>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</si>
  <si>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</si>
  <si>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</si>
  <si>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</si>
  <si>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</si>
  <si>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</si>
  <si>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</si>
  <si>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</si>
  <si>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</si>
  <si>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</si>
  <si>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</si>
  <si>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</si>
  <si>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</si>
  <si>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</si>
  <si>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</si>
  <si>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</si>
  <si>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</si>
  <si>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</si>
  <si>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</si>
  <si>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</si>
  <si>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</si>
  <si>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</si>
  <si>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</si>
  <si>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</si>
  <si>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</si>
  <si>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</si>
  <si>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</si>
  <si>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</si>
  <si>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</si>
  <si>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</si>
  <si>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</si>
  <si>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</si>
  <si>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</si>
  <si>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</si>
  <si>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</si>
  <si>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</si>
  <si>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</si>
  <si>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</si>
  <si>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</si>
  <si>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</si>
  <si>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</si>
  <si>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</si>
  <si>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</si>
  <si>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</si>
  <si>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</si>
  <si>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</si>
  <si>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</si>
  <si>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</si>
  <si>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</si>
  <si>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</si>
  <si>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</si>
  <si>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</si>
  <si>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</si>
  <si>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</si>
  <si>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</si>
  <si>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</si>
  <si>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</si>
  <si>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</si>
  <si>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</si>
  <si>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</si>
  <si>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</si>
  <si>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</si>
  <si>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</si>
  <si>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</si>
  <si>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</si>
  <si>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</si>
  <si>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</si>
  <si>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</si>
  <si>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</si>
  <si>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</si>
  <si>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</si>
  <si>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</si>
  <si>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</si>
  <si>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</si>
  <si>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</si>
  <si>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</si>
  <si>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</si>
  <si>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</si>
  <si>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</si>
  <si>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</si>
  <si>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</si>
  <si>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</si>
  <si>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</si>
  <si>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</si>
  <si>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</si>
  <si>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</si>
  <si>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</si>
  <si>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</si>
  <si>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</si>
  <si>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</si>
  <si>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</si>
  <si>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</si>
  <si>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</si>
  <si>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</si>
  <si>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</si>
  <si>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</si>
  <si>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</si>
  <si>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</si>
  <si>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</si>
  <si>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</si>
  <si>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</si>
  <si>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</si>
  <si>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</si>
  <si>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</si>
  <si>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</si>
  <si>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</si>
  <si>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</si>
  <si>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</si>
  <si>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</si>
  <si>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</si>
  <si>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</si>
  <si>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</si>
  <si>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</si>
  <si>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</si>
  <si>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</si>
  <si>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</si>
  <si>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</si>
  <si>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</si>
  <si>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</si>
  <si>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</si>
  <si>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</si>
  <si>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</si>
  <si>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</si>
  <si>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</si>
  <si>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</si>
  <si>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</si>
  <si>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</si>
  <si>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</si>
  <si>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</si>
  <si>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</si>
  <si>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</si>
  <si>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</si>
  <si>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</si>
  <si>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</si>
  <si>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</si>
  <si>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</si>
  <si>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</si>
  <si>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</si>
  <si>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</si>
  <si>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</si>
  <si>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</si>
  <si>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</si>
  <si>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</si>
  <si>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</si>
  <si>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</si>
  <si>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</si>
  <si>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</si>
  <si>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</si>
  <si>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</si>
  <si>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</si>
  <si>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</si>
  <si>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</si>
  <si>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</si>
  <si>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</si>
  <si>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</si>
  <si>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</si>
  <si>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</si>
  <si>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</si>
  <si>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</si>
  <si>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</si>
  <si>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</si>
  <si>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</si>
  <si>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</si>
  <si>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</si>
  <si>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</si>
  <si>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</si>
  <si>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</si>
  <si>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</si>
  <si>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</si>
  <si>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</si>
  <si>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</si>
  <si>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</si>
  <si>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</si>
  <si>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</si>
  <si>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</si>
  <si>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</si>
  <si>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</si>
  <si>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</si>
  <si>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</si>
  <si>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</si>
  <si>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</si>
  <si>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</si>
  <si>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</si>
  <si>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</si>
  <si>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</si>
  <si>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</si>
  <si>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</si>
  <si>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</si>
  <si>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</si>
  <si>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</si>
  <si>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</si>
  <si>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</si>
  <si>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</si>
  <si>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eHACK120</t>
  </si>
  <si>
    <t>eHACK170EP</t>
  </si>
  <si>
    <t>eHACK240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</si>
  <si>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</si>
  <si>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</si>
  <si>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</si>
  <si>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</si>
  <si>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</si>
  <si>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</si>
  <si>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</si>
  <si>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</si>
  <si>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</si>
  <si>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</si>
  <si>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</si>
  <si>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</si>
  <si>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</si>
  <si>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</si>
  <si>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</si>
  <si>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</si>
  <si>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</si>
  <si>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</si>
  <si>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</si>
  <si>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</si>
  <si>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</si>
  <si>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</si>
  <si>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</si>
  <si>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</si>
  <si>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</si>
  <si>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</si>
  <si>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</si>
  <si>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</si>
  <si>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</si>
  <si>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</si>
  <si>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</si>
  <si>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</si>
  <si>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</si>
  <si>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</si>
  <si>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</si>
  <si>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</si>
  <si>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</si>
  <si>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</si>
  <si>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</si>
  <si>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</si>
  <si>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</si>
  <si>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</si>
  <si>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</si>
  <si>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</si>
  <si>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</si>
  <si>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</si>
  <si>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</si>
  <si>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</si>
  <si>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</si>
  <si>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</si>
  <si>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</si>
  <si>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</si>
  <si>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</si>
  <si>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</si>
  <si>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</si>
  <si>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</si>
  <si>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</si>
  <si>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</si>
  <si>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</si>
  <si>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</si>
  <si>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</si>
  <si>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</si>
  <si>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</si>
  <si>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</si>
  <si>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</si>
  <si>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</si>
  <si>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</si>
  <si>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</si>
  <si>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</si>
  <si>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</si>
  <si>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</si>
  <si>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</si>
  <si>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</si>
  <si>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</si>
  <si>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</si>
  <si>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</si>
  <si>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</si>
  <si>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</si>
  <si>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</si>
  <si>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</si>
  <si>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</si>
  <si>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</si>
  <si>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</si>
  <si>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</si>
  <si>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</si>
  <si>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</si>
  <si>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</si>
  <si>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</si>
  <si>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</si>
  <si>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</si>
  <si>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</si>
  <si>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</si>
  <si>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</si>
  <si>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</si>
  <si>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</si>
  <si>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</si>
  <si>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</si>
  <si>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</si>
  <si>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</si>
  <si>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</si>
  <si>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</si>
  <si>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</si>
  <si>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</si>
  <si>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</si>
  <si>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</si>
  <si>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</si>
  <si>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</si>
  <si>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</si>
  <si>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</si>
  <si>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</si>
  <si>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</si>
  <si>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</si>
  <si>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</si>
  <si>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</si>
  <si>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</si>
  <si>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</si>
  <si>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</si>
  <si>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</si>
  <si>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</si>
  <si>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</si>
  <si>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STYLE 140</t>
  </si>
  <si>
    <t>STYLE 180</t>
  </si>
  <si>
    <t>DIVA 3000/DIVA 3000V/DIVA 3000P</t>
  </si>
  <si>
    <t>STYLE 220/ STYLE 220 DUO/ STYLE 220 PLUS</t>
  </si>
  <si>
    <t>PFP 22/PEP 240</t>
  </si>
  <si>
    <t xml:space="preserve">COOLWEX CPK-W23  </t>
  </si>
  <si>
    <t xml:space="preserve">COOLWEX CPK-W15 </t>
  </si>
  <si>
    <t xml:space="preserve">COOLWEX CPK-W10 </t>
  </si>
  <si>
    <t>SH 20</t>
  </si>
  <si>
    <t>SH 20P</t>
  </si>
  <si>
    <t>SH 30</t>
  </si>
  <si>
    <t>SH 30P</t>
  </si>
  <si>
    <t>SH 50</t>
  </si>
  <si>
    <t>SH 50P</t>
  </si>
  <si>
    <t>SH 30P+Twin26</t>
  </si>
  <si>
    <t>eHACK20</t>
  </si>
  <si>
    <t>eHACK32</t>
  </si>
  <si>
    <t>eHACK45</t>
  </si>
  <si>
    <t>AGNES 6</t>
  </si>
  <si>
    <t>ROSANNA IDRO</t>
  </si>
  <si>
    <t>eHACK 25</t>
  </si>
  <si>
    <t>eHACK 50</t>
  </si>
  <si>
    <t>eHACK 60</t>
  </si>
  <si>
    <t>eHACK 70</t>
  </si>
  <si>
    <t>eHACK 80</t>
  </si>
  <si>
    <t>ZA JAVNI POZIV 74SUB-OB19, 65OB19, 82FS-PO20 in 86SUB-SOCOB21</t>
  </si>
  <si>
    <t>PU 15</t>
  </si>
  <si>
    <t>PC 20</t>
  </si>
  <si>
    <t>SH 40</t>
  </si>
  <si>
    <t>ETA SH 40P TWIN 40</t>
  </si>
  <si>
    <t>SH 40P</t>
  </si>
  <si>
    <t>ETA SH 50P TWIN 50</t>
  </si>
  <si>
    <t>ETA SH 60P TWIN 50</t>
  </si>
  <si>
    <t>eHACK 100</t>
  </si>
  <si>
    <t>eHACK 110</t>
  </si>
  <si>
    <t>HACK VR 250</t>
  </si>
  <si>
    <t>PELTEC 12</t>
  </si>
  <si>
    <t>PELTEC 24</t>
  </si>
  <si>
    <t>PELTEC 48</t>
  </si>
  <si>
    <t>BLAZE HARMONY</t>
  </si>
  <si>
    <t>BLAZE PELL COMPACT 15</t>
  </si>
  <si>
    <t>BLAZE PELL COMPACT 20</t>
  </si>
  <si>
    <t>BLAZE PELL COMPACT 25</t>
  </si>
  <si>
    <t>BLAZE PELL COMPACT 30</t>
  </si>
  <si>
    <t>PELLET 30 AUTOMATIC PLUS</t>
  </si>
  <si>
    <t>EKO-CK(B)P  + Cm Pelet-set 14</t>
  </si>
  <si>
    <t>EKO-CK(B)P + Cm Pelet-set 25</t>
  </si>
  <si>
    <t>EKO-CK(B)P + Cm Pelet-set 50</t>
  </si>
  <si>
    <t>EKO-CK(B)P + Cm Pelet-set 90</t>
  </si>
  <si>
    <t>BLAZE COMFORT 30</t>
  </si>
  <si>
    <t>BLAZE COMFORT COMBI 30</t>
  </si>
  <si>
    <t xml:space="preserve">BLAZE HARMONY 12 </t>
  </si>
  <si>
    <t xml:space="preserve">BLAZE HARMONY 18 </t>
  </si>
  <si>
    <t xml:space="preserve">BLAZE HARMONY 33 </t>
  </si>
  <si>
    <t>ABC PROIZVOD</t>
  </si>
  <si>
    <t>DELTA 20</t>
  </si>
  <si>
    <t>DELTA 30</t>
  </si>
  <si>
    <t>HKS LAZAR</t>
  </si>
  <si>
    <t xml:space="preserve">HKS LAZAR </t>
  </si>
  <si>
    <t>SMART FIRE 22/3bar z lambda sondo</t>
  </si>
  <si>
    <t>SMART FIRE 22/3bar brez lambda sonde</t>
  </si>
  <si>
    <t>SM ECO 25 COMPACT</t>
  </si>
  <si>
    <t>BIODOM X25</t>
  </si>
  <si>
    <t>BIODOM X50</t>
  </si>
  <si>
    <t>PE1 PELLET 20</t>
  </si>
  <si>
    <t>PE1 PELLET 25</t>
  </si>
  <si>
    <t>PE1 PELLET 30</t>
  </si>
  <si>
    <t>PE1 PELLET 35</t>
  </si>
  <si>
    <t xml:space="preserve">BLAZE HARMONY 25 </t>
  </si>
  <si>
    <t>BLAZE COMFORT 25</t>
  </si>
  <si>
    <t>BLAZE COMFORT 20</t>
  </si>
  <si>
    <t>BLAZE COMFORT COMBI 20</t>
  </si>
  <si>
    <t>BLAZE COMFORT COMBI 25</t>
  </si>
  <si>
    <t>BIODOM X18</t>
  </si>
  <si>
    <t>BIODOM LX25</t>
  </si>
  <si>
    <t>EKO-CK(B)P + Cm Pelet-set 20</t>
  </si>
  <si>
    <t>EKO-CK(B)P + Cm Pelet-set 30</t>
  </si>
  <si>
    <t>EKO-CK(B)P + Cm Pelet-set 35</t>
  </si>
  <si>
    <t>EKO-CK(B)P + Cm Pelet-set 40</t>
  </si>
  <si>
    <t>EKO-CK(B)P + Cm Pelet-set 60</t>
  </si>
  <si>
    <t>EKO-CK(B)P + Cm Pelet-set 70</t>
  </si>
  <si>
    <t>PELTEC 18</t>
  </si>
  <si>
    <t>PELTEC 31</t>
  </si>
  <si>
    <t>PELTEC 36</t>
  </si>
  <si>
    <t>SLX20 PROFI</t>
  </si>
  <si>
    <t>SLX45 PROFI</t>
  </si>
  <si>
    <t>SLX55 PROFI</t>
  </si>
  <si>
    <t>SLX20 LAMBDA</t>
  </si>
  <si>
    <t>SLX45 LAMBDA</t>
  </si>
  <si>
    <t>SLX55 LAMBDA</t>
  </si>
  <si>
    <t>SM ECO 35</t>
  </si>
  <si>
    <t>FIANDRA IDRO EVO</t>
  </si>
  <si>
    <t>GUENDA IDRO</t>
  </si>
  <si>
    <t>RAFFAELLA IDRO H15</t>
  </si>
  <si>
    <t>Osvežen 13. 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</si>
</sst>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40" fillId="0" borderId="0"/>
    <xf numFmtId="9" fontId="1" fillId="0" borderId="0" applyFont="0" applyFill="0" applyBorder="0" applyAlignment="0" applyProtection="0"/>
    <xf numFmtId="0" fontId="42" fillId="0" borderId="0"/>
    <xf numFmtId="43" fontId="6" fillId="0" borderId="0" applyFont="0" applyFill="0" applyBorder="0" applyAlignment="0" applyProtection="0"/>
    <xf numFmtId="0" fontId="43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4" fillId="0" borderId="0"/>
  </cellStyleXfs>
  <cellXfs count="19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38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38" fillId="0" borderId="0" xfId="61" applyFont="1" applyAlignment="1"/>
    <xf numFmtId="0" fontId="6" fillId="0" borderId="2" xfId="9" applyFont="1" applyFill="1" applyBorder="1" applyAlignment="1">
      <alignment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165" fontId="6" fillId="0" borderId="2" xfId="5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2" xfId="151" applyFont="1" applyFill="1" applyBorder="1" applyAlignment="1">
      <alignment wrapText="1"/>
    </xf>
    <xf numFmtId="165" fontId="41" fillId="0" borderId="2" xfId="151" applyNumberFormat="1" applyFont="1" applyFill="1" applyBorder="1" applyAlignment="1">
      <alignment horizontal="center" vertical="center" wrapText="1"/>
    </xf>
    <xf numFmtId="9" fontId="0" fillId="0" borderId="0" xfId="152" applyFont="1"/>
    <xf numFmtId="9" fontId="2" fillId="7" borderId="2" xfId="152" applyFont="1" applyFill="1" applyBorder="1" applyAlignment="1">
      <alignment horizontal="center" vertical="center" wrapText="1"/>
    </xf>
    <xf numFmtId="9" fontId="41" fillId="0" borderId="2" xfId="152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2" applyFont="1" applyFill="1" applyBorder="1" applyAlignment="1">
      <alignment vertic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0" fontId="1" fillId="0" borderId="0" xfId="10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/>
    <xf numFmtId="0" fontId="4" fillId="0" borderId="0" xfId="5"/>
    <xf numFmtId="0" fontId="6" fillId="0" borderId="2" xfId="51" applyFont="1" applyFill="1" applyBorder="1" applyAlignment="1">
      <alignment vertical="center"/>
    </xf>
    <xf numFmtId="0" fontId="14" fillId="0" borderId="0" xfId="47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6" fillId="0" borderId="3" xfId="2" applyNumberFormat="1" applyFont="1" applyFill="1" applyBorder="1" applyAlignment="1">
      <alignment horizontal="center" vertical="center" wrapText="1"/>
    </xf>
    <xf numFmtId="0" fontId="34" fillId="0" borderId="7" xfId="51" applyFont="1" applyBorder="1" applyAlignment="1">
      <alignment vertical="center"/>
    </xf>
    <xf numFmtId="165" fontId="30" fillId="0" borderId="2" xfId="0" applyNumberFormat="1" applyFont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0" fontId="3" fillId="0" borderId="2" xfId="159" applyFont="1" applyFill="1" applyBorder="1" applyAlignment="1">
      <alignment wrapText="1"/>
    </xf>
    <xf numFmtId="0" fontId="3" fillId="0" borderId="2" xfId="159" applyFont="1" applyFill="1" applyBorder="1" applyAlignment="1">
      <alignment horizontal="center" wrapText="1"/>
    </xf>
    <xf numFmtId="1" fontId="22" fillId="0" borderId="0" xfId="0" applyNumberFormat="1" applyFont="1" applyAlignment="1">
      <alignment horizontal="left" wrapText="1"/>
    </xf>
    <xf numFmtId="1" fontId="0" fillId="0" borderId="0" xfId="0" applyNumberFormat="1"/>
    <xf numFmtId="1" fontId="2" fillId="7" borderId="14" xfId="0" applyNumberFormat="1" applyFont="1" applyFill="1" applyBorder="1" applyAlignment="1">
      <alignment horizontal="center" vertical="center" wrapText="1"/>
    </xf>
    <xf numFmtId="1" fontId="6" fillId="0" borderId="2" xfId="4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1" fontId="2" fillId="7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1" fontId="6" fillId="0" borderId="2" xfId="65" applyNumberFormat="1" applyFont="1" applyFill="1" applyBorder="1" applyAlignment="1">
      <alignment horizontal="center" vertical="center"/>
    </xf>
    <xf numFmtId="1" fontId="6" fillId="0" borderId="2" xfId="154" applyNumberFormat="1" applyFont="1" applyFill="1" applyBorder="1" applyAlignment="1">
      <alignment horizontal="center"/>
    </xf>
    <xf numFmtId="1" fontId="6" fillId="0" borderId="2" xfId="154" applyNumberFormat="1" applyFont="1" applyFill="1" applyBorder="1" applyAlignment="1">
      <alignment horizontal="center" vertical="center"/>
    </xf>
    <xf numFmtId="1" fontId="6" fillId="0" borderId="2" xfId="157" applyNumberFormat="1" applyFont="1" applyFill="1" applyBorder="1" applyAlignment="1">
      <alignment horizontal="center"/>
    </xf>
    <xf numFmtId="1" fontId="38" fillId="0" borderId="0" xfId="0" applyNumberFormat="1" applyFont="1" applyAlignment="1"/>
    <xf numFmtId="1" fontId="2" fillId="7" borderId="2" xfId="0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/>
    </xf>
    <xf numFmtId="1" fontId="6" fillId="0" borderId="7" xfId="5" applyNumberFormat="1" applyFont="1" applyFill="1" applyBorder="1" applyAlignment="1">
      <alignment horizontal="center" vertical="center"/>
    </xf>
    <xf numFmtId="1" fontId="6" fillId="0" borderId="2" xfId="155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2" xfId="65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2" fillId="7" borderId="12" xfId="3" applyNumberFormat="1" applyFont="1" applyFill="1" applyBorder="1" applyAlignment="1">
      <alignment horizontal="center" vertical="center" wrapText="1"/>
    </xf>
    <xf numFmtId="1" fontId="2" fillId="7" borderId="13" xfId="3" applyNumberFormat="1" applyFont="1" applyFill="1" applyBorder="1" applyAlignment="1">
      <alignment horizontal="center" vertical="center" wrapText="1"/>
    </xf>
    <xf numFmtId="1" fontId="6" fillId="0" borderId="7" xfId="2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2" fillId="7" borderId="2" xfId="65" applyNumberFormat="1" applyFont="1" applyFill="1" applyBorder="1" applyAlignment="1">
      <alignment horizontal="center" vertical="center" wrapText="1"/>
    </xf>
    <xf numFmtId="1" fontId="3" fillId="0" borderId="2" xfId="159" applyNumberFormat="1" applyFont="1" applyFill="1" applyBorder="1" applyAlignment="1">
      <alignment horizontal="center" wrapText="1"/>
    </xf>
    <xf numFmtId="0" fontId="30" fillId="0" borderId="7" xfId="0" applyFont="1" applyBorder="1" applyAlignment="1">
      <alignment vertical="center"/>
    </xf>
    <xf numFmtId="165" fontId="30" fillId="0" borderId="7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165" fontId="38" fillId="0" borderId="7" xfId="0" applyNumberFormat="1" applyFont="1" applyBorder="1" applyAlignment="1">
      <alignment horizontal="center" vertical="center"/>
    </xf>
    <xf numFmtId="1" fontId="38" fillId="0" borderId="7" xfId="0" applyNumberFormat="1" applyFont="1" applyBorder="1" applyAlignment="1">
      <alignment horizontal="center" vertical="center"/>
    </xf>
    <xf numFmtId="1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" fontId="38" fillId="0" borderId="2" xfId="0" applyNumberFormat="1" applyFont="1" applyBorder="1" applyAlignment="1">
      <alignment horizontal="center" vertical="center"/>
    </xf>
    <xf numFmtId="0" fontId="45" fillId="0" borderId="0" xfId="0" applyFont="1"/>
    <xf numFmtId="165" fontId="38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2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60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6" xfId="155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avadno_SEKANCI" xfId="159" xr:uid="{D8F5F74F-EFC7-4289-9984-8F7DC51157BB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3" xfId="4" xr:uid="{00000000-0005-0000-0000-000099000000}"/>
    <cellStyle name="Vejica 4" xfId="154" xr:uid="{58A03AED-8317-413A-B22F-37540659353A}"/>
    <cellStyle name="Vejica 5" xfId="157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9" sqref="A9:K9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48.75" customHeight="1" x14ac:dyDescent="0.25">
      <c r="A2" s="179" t="s">
        <v>644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" customFormat="1" ht="14.25" x14ac:dyDescent="0.2">
      <c r="A3" s="175" t="s">
        <v>713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s="21" customFormat="1" ht="70.5" customHeight="1" x14ac:dyDescent="0.25">
      <c r="A5" s="176" t="s">
        <v>355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35.25" customHeight="1" x14ac:dyDescent="0.25">
      <c r="A6" s="177" t="s">
        <v>350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36" customHeight="1" x14ac:dyDescent="0.25">
      <c r="A7" s="177" t="s">
        <v>23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15.75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ht="18" x14ac:dyDescent="0.25">
      <c r="A9" s="180" t="s">
        <v>24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24.75" customHeight="1" x14ac:dyDescent="0.25">
      <c r="A10" s="177" t="s">
        <v>67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47.25" customHeight="1" x14ac:dyDescent="0.25">
      <c r="A11" s="182" t="s">
        <v>25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 x14ac:dyDescent="0.25">
      <c r="A13" s="183" t="s">
        <v>356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11" ht="7.5" customHeight="1" x14ac:dyDescent="0.2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s="9" customFormat="1" x14ac:dyDescent="0.25">
      <c r="A15" s="19" t="s">
        <v>351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customHeight="1" x14ac:dyDescent="0.25">
      <c r="A16" s="177" t="s">
        <v>61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ht="5.25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5" customHeight="1" x14ac:dyDescent="0.25">
      <c r="A18" s="177" t="s">
        <v>26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7.2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x14ac:dyDescent="0.25">
      <c r="A20" s="177" t="s">
        <v>27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19.5" customHeight="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9" customFormat="1" ht="15" customHeight="1" x14ac:dyDescent="0.25">
      <c r="A23" s="19" t="s">
        <v>352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9" customFormat="1" ht="21" customHeight="1" x14ac:dyDescent="0.25">
      <c r="A24" s="19" t="s">
        <v>353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452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71" customFormat="1" ht="21" customHeight="1" x14ac:dyDescent="0.25">
      <c r="A26" s="19" t="s">
        <v>565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s="9" customFormat="1" ht="64.5" customHeight="1" x14ac:dyDescent="0.25">
      <c r="A27" s="176" t="s">
        <v>354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1" s="9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8.5" customHeight="1" x14ac:dyDescent="0.25">
      <c r="A29" s="181" t="s">
        <v>28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 t="s">
        <v>62</v>
      </c>
    </row>
  </sheetData>
  <mergeCells count="15">
    <mergeCell ref="A29:K29"/>
    <mergeCell ref="A11:K11"/>
    <mergeCell ref="A13:K14"/>
    <mergeCell ref="A16:K17"/>
    <mergeCell ref="A18:K19"/>
    <mergeCell ref="A1:K1"/>
    <mergeCell ref="A3:K3"/>
    <mergeCell ref="A27:K27"/>
    <mergeCell ref="A20:K21"/>
    <mergeCell ref="A10:K10"/>
    <mergeCell ref="A2:K2"/>
    <mergeCell ref="A5:K5"/>
    <mergeCell ref="A6:K6"/>
    <mergeCell ref="A7:K7"/>
    <mergeCell ref="A9:K9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81"/>
  <sheetViews>
    <sheetView zoomScaleNormal="100" workbookViewId="0">
      <pane ySplit="5" topLeftCell="A6" activePane="bottomLeft" state="frozen"/>
      <selection pane="bottomLeft" activeCell="A85" sqref="A85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29" customWidth="1"/>
    <col min="5" max="5" width="18.140625" style="129" customWidth="1"/>
    <col min="6" max="6" width="18.28515625" style="129" customWidth="1"/>
    <col min="7" max="7" width="13.7109375" style="129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29"/>
      <c r="E1" s="129"/>
      <c r="F1" s="129"/>
      <c r="G1" s="129"/>
    </row>
    <row r="2" spans="1:41" s="9" customFormat="1" ht="26.25" customHeight="1" x14ac:dyDescent="0.25">
      <c r="A2" s="179" t="s">
        <v>357</v>
      </c>
      <c r="B2" s="179"/>
      <c r="C2" s="179"/>
      <c r="D2" s="179"/>
      <c r="E2" s="179"/>
      <c r="F2" s="179"/>
      <c r="G2" s="179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85" t="s">
        <v>453</v>
      </c>
      <c r="B3" s="186"/>
      <c r="C3" s="186"/>
      <c r="D3" s="186"/>
      <c r="E3" s="186"/>
      <c r="F3" s="186"/>
      <c r="G3" s="186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64</v>
      </c>
      <c r="D5" s="141" t="s">
        <v>572</v>
      </c>
      <c r="E5" s="141" t="s">
        <v>505</v>
      </c>
      <c r="F5" s="141" t="s">
        <v>506</v>
      </c>
      <c r="G5" s="133" t="s">
        <v>507</v>
      </c>
    </row>
    <row r="6" spans="1:41" ht="25.5" customHeight="1" x14ac:dyDescent="0.25">
      <c r="A6" s="55" t="s">
        <v>673</v>
      </c>
      <c r="B6" s="55" t="s">
        <v>674</v>
      </c>
      <c r="C6" s="113">
        <v>20</v>
      </c>
      <c r="D6" s="136">
        <v>80</v>
      </c>
      <c r="E6" s="145">
        <v>105</v>
      </c>
      <c r="F6" s="145">
        <v>9</v>
      </c>
      <c r="G6" s="135">
        <f t="shared" ref="G6:G11" si="0">45*C6*(1-2.7/C6)</f>
        <v>778.5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" customFormat="1" ht="25.5" customHeight="1" x14ac:dyDescent="0.25">
      <c r="A7" s="55" t="s">
        <v>673</v>
      </c>
      <c r="B7" s="55" t="s">
        <v>675</v>
      </c>
      <c r="C7" s="113">
        <v>30</v>
      </c>
      <c r="D7" s="136">
        <v>79</v>
      </c>
      <c r="E7" s="145">
        <v>112</v>
      </c>
      <c r="F7" s="145">
        <v>15</v>
      </c>
      <c r="G7" s="135">
        <f t="shared" si="0"/>
        <v>1228.5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25.5" customHeight="1" x14ac:dyDescent="0.25">
      <c r="A8" s="55" t="s">
        <v>2</v>
      </c>
      <c r="B8" s="118" t="s">
        <v>3</v>
      </c>
      <c r="C8" s="113">
        <v>15</v>
      </c>
      <c r="D8" s="143">
        <v>80</v>
      </c>
      <c r="E8" s="143">
        <v>237</v>
      </c>
      <c r="F8" s="143">
        <v>13</v>
      </c>
      <c r="G8" s="134">
        <f t="shared" si="0"/>
        <v>553.5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25.5" customHeight="1" x14ac:dyDescent="0.25">
      <c r="A9" s="55" t="s">
        <v>2</v>
      </c>
      <c r="B9" s="118" t="s">
        <v>45</v>
      </c>
      <c r="C9" s="113">
        <v>20</v>
      </c>
      <c r="D9" s="142">
        <v>79</v>
      </c>
      <c r="E9" s="142">
        <v>163</v>
      </c>
      <c r="F9" s="142">
        <v>16</v>
      </c>
      <c r="G9" s="135">
        <f t="shared" si="0"/>
        <v>778.5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s="109" customFormat="1" ht="25.5" customHeight="1" x14ac:dyDescent="0.25">
      <c r="A10" s="55" t="s">
        <v>2</v>
      </c>
      <c r="B10" s="118" t="s">
        <v>4</v>
      </c>
      <c r="C10" s="113">
        <v>25</v>
      </c>
      <c r="D10" s="142">
        <v>81</v>
      </c>
      <c r="E10" s="142">
        <v>181</v>
      </c>
      <c r="F10" s="142">
        <v>14</v>
      </c>
      <c r="G10" s="134">
        <f t="shared" si="0"/>
        <v>1003.5</v>
      </c>
    </row>
    <row r="11" spans="1:41" s="9" customFormat="1" ht="25.5" customHeight="1" x14ac:dyDescent="0.25">
      <c r="A11" s="55" t="s">
        <v>2</v>
      </c>
      <c r="B11" s="118" t="s">
        <v>5</v>
      </c>
      <c r="C11" s="113">
        <v>30</v>
      </c>
      <c r="D11" s="142">
        <v>80</v>
      </c>
      <c r="E11" s="142">
        <v>39</v>
      </c>
      <c r="F11" s="142">
        <v>14</v>
      </c>
      <c r="G11" s="134">
        <f t="shared" si="0"/>
        <v>1228.5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 s="109" customFormat="1" ht="25.5" customHeight="1" x14ac:dyDescent="0.25">
      <c r="A12" s="55" t="s">
        <v>2</v>
      </c>
      <c r="B12" s="118" t="s">
        <v>600</v>
      </c>
      <c r="C12" s="113">
        <v>40</v>
      </c>
      <c r="D12" s="142">
        <v>79</v>
      </c>
      <c r="E12" s="142">
        <v>129</v>
      </c>
      <c r="F12" s="142">
        <v>13</v>
      </c>
      <c r="G12" s="134">
        <v>1679</v>
      </c>
    </row>
    <row r="13" spans="1:41" s="109" customFormat="1" ht="25.5" customHeight="1" x14ac:dyDescent="0.25">
      <c r="A13" s="55" t="s">
        <v>2</v>
      </c>
      <c r="B13" s="118" t="s">
        <v>46</v>
      </c>
      <c r="C13" s="113">
        <v>70</v>
      </c>
      <c r="D13" s="142">
        <v>80</v>
      </c>
      <c r="E13" s="142">
        <v>285</v>
      </c>
      <c r="F13" s="142">
        <v>12</v>
      </c>
      <c r="G13" s="135">
        <f>45*C13*(1-2.7/C13)</f>
        <v>3028.5</v>
      </c>
    </row>
    <row r="14" spans="1:41" s="109" customFormat="1" ht="24.95" customHeight="1" x14ac:dyDescent="0.25">
      <c r="A14" s="38" t="s">
        <v>454</v>
      </c>
      <c r="B14" s="118" t="s">
        <v>597</v>
      </c>
      <c r="C14" s="113">
        <v>25</v>
      </c>
      <c r="D14" s="142">
        <v>80</v>
      </c>
      <c r="E14" s="142">
        <v>233</v>
      </c>
      <c r="F14" s="142">
        <v>14</v>
      </c>
      <c r="G14" s="135">
        <v>1062</v>
      </c>
      <c r="H14" s="25"/>
      <c r="I14" s="10"/>
    </row>
    <row r="15" spans="1:41" s="24" customFormat="1" ht="24.95" customHeight="1" x14ac:dyDescent="0.25">
      <c r="A15" s="38" t="s">
        <v>454</v>
      </c>
      <c r="B15" s="118" t="s">
        <v>598</v>
      </c>
      <c r="C15" s="113">
        <v>30</v>
      </c>
      <c r="D15" s="142">
        <v>80</v>
      </c>
      <c r="E15" s="142">
        <v>226</v>
      </c>
      <c r="F15" s="142">
        <v>16</v>
      </c>
      <c r="G15" s="135">
        <v>1260</v>
      </c>
      <c r="H15" s="25"/>
      <c r="I15" s="10"/>
    </row>
    <row r="16" spans="1:41" s="24" customFormat="1" ht="24.95" customHeight="1" x14ac:dyDescent="0.25">
      <c r="A16" s="38" t="s">
        <v>454</v>
      </c>
      <c r="B16" s="118" t="s">
        <v>599</v>
      </c>
      <c r="C16" s="113">
        <v>35</v>
      </c>
      <c r="D16" s="142">
        <v>80</v>
      </c>
      <c r="E16" s="142">
        <v>219</v>
      </c>
      <c r="F16" s="142">
        <v>18</v>
      </c>
      <c r="G16" s="135">
        <v>1458</v>
      </c>
      <c r="H16" s="25"/>
      <c r="I16" s="10"/>
    </row>
    <row r="17" spans="1:13" s="24" customFormat="1" ht="24.95" customHeight="1" x14ac:dyDescent="0.25">
      <c r="A17" s="38" t="s">
        <v>454</v>
      </c>
      <c r="B17" s="38" t="s">
        <v>455</v>
      </c>
      <c r="C17" s="26">
        <v>25</v>
      </c>
      <c r="D17" s="136">
        <v>80</v>
      </c>
      <c r="E17" s="136">
        <v>147</v>
      </c>
      <c r="F17" s="136">
        <v>16</v>
      </c>
      <c r="G17" s="136">
        <v>1050</v>
      </c>
      <c r="H17" s="25"/>
      <c r="I17" s="10"/>
    </row>
    <row r="18" spans="1:13" ht="24.95" customHeight="1" x14ac:dyDescent="0.25">
      <c r="A18" s="38" t="s">
        <v>454</v>
      </c>
      <c r="B18" s="38" t="s">
        <v>456</v>
      </c>
      <c r="C18" s="26">
        <v>30</v>
      </c>
      <c r="D18" s="136">
        <v>80</v>
      </c>
      <c r="E18" s="136">
        <v>164</v>
      </c>
      <c r="F18" s="136">
        <v>9</v>
      </c>
      <c r="G18" s="136">
        <v>1280</v>
      </c>
      <c r="H18" s="29"/>
    </row>
    <row r="19" spans="1:13" s="41" customFormat="1" ht="24.95" customHeight="1" x14ac:dyDescent="0.25">
      <c r="A19" s="38" t="s">
        <v>454</v>
      </c>
      <c r="B19" s="38" t="s">
        <v>457</v>
      </c>
      <c r="C19" s="26">
        <v>35</v>
      </c>
      <c r="D19" s="136">
        <v>80</v>
      </c>
      <c r="E19" s="136">
        <v>164</v>
      </c>
      <c r="F19" s="136">
        <v>9</v>
      </c>
      <c r="G19" s="135">
        <v>1460</v>
      </c>
      <c r="H19" s="39"/>
      <c r="I19" s="27"/>
      <c r="J19" s="27"/>
      <c r="K19" s="27"/>
      <c r="L19" s="27"/>
      <c r="M19" s="27"/>
    </row>
    <row r="20" spans="1:13" ht="24.95" customHeight="1" x14ac:dyDescent="0.25">
      <c r="A20" s="55" t="s">
        <v>454</v>
      </c>
      <c r="B20" s="55" t="s">
        <v>703</v>
      </c>
      <c r="C20" s="113">
        <v>20</v>
      </c>
      <c r="D20" s="136">
        <v>79</v>
      </c>
      <c r="E20" s="145">
        <v>308</v>
      </c>
      <c r="F20" s="145">
        <v>14</v>
      </c>
      <c r="G20" s="135">
        <f>45*C20*(1-2.7/C20)</f>
        <v>778.5</v>
      </c>
      <c r="H20" s="109"/>
      <c r="I20" s="109"/>
    </row>
    <row r="21" spans="1:13" s="109" customFormat="1" ht="24.95" customHeight="1" x14ac:dyDescent="0.25">
      <c r="A21" s="55" t="s">
        <v>454</v>
      </c>
      <c r="B21" s="55" t="s">
        <v>704</v>
      </c>
      <c r="C21" s="113">
        <v>44</v>
      </c>
      <c r="D21" s="136">
        <v>79</v>
      </c>
      <c r="E21" s="145">
        <v>243</v>
      </c>
      <c r="F21" s="145">
        <v>15</v>
      </c>
      <c r="G21" s="135">
        <f>45*C21*(1-2.7/C21)</f>
        <v>1858.5</v>
      </c>
    </row>
    <row r="22" spans="1:13" s="109" customFormat="1" ht="24.95" customHeight="1" x14ac:dyDescent="0.25">
      <c r="A22" s="55" t="s">
        <v>454</v>
      </c>
      <c r="B22" s="55" t="s">
        <v>705</v>
      </c>
      <c r="C22" s="113">
        <v>55</v>
      </c>
      <c r="D22" s="136">
        <v>80</v>
      </c>
      <c r="E22" s="145">
        <v>180</v>
      </c>
      <c r="F22" s="145">
        <v>10</v>
      </c>
      <c r="G22" s="135">
        <f>45*C22*(1-2.7/C22)</f>
        <v>2353.5</v>
      </c>
    </row>
    <row r="23" spans="1:13" ht="24.95" customHeight="1" x14ac:dyDescent="0.25">
      <c r="A23" s="55" t="s">
        <v>454</v>
      </c>
      <c r="B23" s="55" t="s">
        <v>706</v>
      </c>
      <c r="C23" s="113">
        <v>21</v>
      </c>
      <c r="D23" s="136">
        <v>79</v>
      </c>
      <c r="E23" s="145">
        <v>218</v>
      </c>
      <c r="F23" s="145">
        <v>12</v>
      </c>
      <c r="G23" s="135">
        <v>840</v>
      </c>
      <c r="H23" s="109"/>
      <c r="I23" s="109"/>
    </row>
    <row r="24" spans="1:13" ht="24.95" customHeight="1" x14ac:dyDescent="0.25">
      <c r="A24" s="55" t="s">
        <v>454</v>
      </c>
      <c r="B24" s="55" t="s">
        <v>707</v>
      </c>
      <c r="C24" s="113">
        <v>43</v>
      </c>
      <c r="D24" s="136">
        <v>79</v>
      </c>
      <c r="E24" s="145">
        <v>208</v>
      </c>
      <c r="F24" s="145">
        <v>12</v>
      </c>
      <c r="G24" s="135">
        <f>45*C24*(1-2.7/C24)</f>
        <v>1813.5</v>
      </c>
      <c r="H24" s="109"/>
      <c r="I24" s="109"/>
    </row>
    <row r="25" spans="1:13" s="109" customFormat="1" ht="24.95" customHeight="1" x14ac:dyDescent="0.25">
      <c r="A25" s="55" t="s">
        <v>454</v>
      </c>
      <c r="B25" s="55" t="s">
        <v>708</v>
      </c>
      <c r="C25" s="113">
        <v>54</v>
      </c>
      <c r="D25" s="136">
        <v>79</v>
      </c>
      <c r="E25" s="145">
        <v>151</v>
      </c>
      <c r="F25" s="145">
        <v>14</v>
      </c>
      <c r="G25" s="135">
        <v>2330</v>
      </c>
    </row>
    <row r="26" spans="1:13" s="109" customFormat="1" ht="24.95" customHeight="1" x14ac:dyDescent="0.25">
      <c r="A26" s="55" t="s">
        <v>6</v>
      </c>
      <c r="B26" s="30" t="s">
        <v>693</v>
      </c>
      <c r="C26" s="113">
        <v>25</v>
      </c>
      <c r="D26" s="142">
        <v>80</v>
      </c>
      <c r="E26" s="142">
        <v>279</v>
      </c>
      <c r="F26" s="142">
        <v>14</v>
      </c>
      <c r="G26" s="131">
        <v>1003.5</v>
      </c>
    </row>
    <row r="27" spans="1:13" s="109" customFormat="1" ht="24.95" customHeight="1" x14ac:dyDescent="0.25">
      <c r="A27" s="55" t="s">
        <v>6</v>
      </c>
      <c r="B27" s="55" t="s">
        <v>692</v>
      </c>
      <c r="C27" s="113">
        <v>18</v>
      </c>
      <c r="D27" s="136">
        <v>80</v>
      </c>
      <c r="E27" s="145">
        <v>164</v>
      </c>
      <c r="F27" s="145">
        <v>28</v>
      </c>
      <c r="G27" s="136">
        <v>689</v>
      </c>
    </row>
    <row r="28" spans="1:13" ht="24.95" customHeight="1" x14ac:dyDescent="0.25">
      <c r="A28" s="55" t="s">
        <v>6</v>
      </c>
      <c r="B28" s="55" t="s">
        <v>681</v>
      </c>
      <c r="C28" s="113">
        <v>25</v>
      </c>
      <c r="D28" s="136">
        <v>79</v>
      </c>
      <c r="E28" s="145">
        <v>144</v>
      </c>
      <c r="F28" s="145">
        <v>28</v>
      </c>
      <c r="G28" s="135">
        <v>1004</v>
      </c>
      <c r="H28" s="109"/>
      <c r="I28" s="109"/>
    </row>
    <row r="29" spans="1:13" s="42" customFormat="1" ht="24.95" customHeight="1" x14ac:dyDescent="0.25">
      <c r="A29" s="55" t="s">
        <v>6</v>
      </c>
      <c r="B29" s="55" t="s">
        <v>682</v>
      </c>
      <c r="C29" s="113">
        <v>50</v>
      </c>
      <c r="D29" s="136">
        <v>79</v>
      </c>
      <c r="E29" s="145">
        <v>194</v>
      </c>
      <c r="F29" s="145">
        <v>24</v>
      </c>
      <c r="G29" s="135">
        <v>2129</v>
      </c>
      <c r="H29" s="29"/>
    </row>
    <row r="30" spans="1:13" s="9" customFormat="1" ht="24.95" customHeight="1" x14ac:dyDescent="0.25">
      <c r="A30" s="55" t="s">
        <v>658</v>
      </c>
      <c r="B30" s="55" t="s">
        <v>689</v>
      </c>
      <c r="C30" s="113">
        <v>20</v>
      </c>
      <c r="D30" s="136">
        <v>80</v>
      </c>
      <c r="E30" s="145">
        <v>445</v>
      </c>
      <c r="F30" s="145">
        <v>8</v>
      </c>
      <c r="G30" s="135">
        <f t="shared" ref="G30:G36" si="1">45*C30*(1-2.7/C30)</f>
        <v>778.5</v>
      </c>
      <c r="H30" s="25"/>
      <c r="I30" s="10"/>
    </row>
    <row r="31" spans="1:13" s="9" customFormat="1" ht="24.95" customHeight="1" x14ac:dyDescent="0.25">
      <c r="A31" s="55" t="s">
        <v>658</v>
      </c>
      <c r="B31" s="55" t="s">
        <v>688</v>
      </c>
      <c r="C31" s="113">
        <v>25</v>
      </c>
      <c r="D31" s="136">
        <v>81</v>
      </c>
      <c r="E31" s="145">
        <v>302</v>
      </c>
      <c r="F31" s="145">
        <v>9</v>
      </c>
      <c r="G31" s="135">
        <f t="shared" si="1"/>
        <v>1003.5</v>
      </c>
      <c r="H31" s="25"/>
      <c r="I31" s="10"/>
    </row>
    <row r="32" spans="1:13" s="10" customFormat="1" ht="24.95" customHeight="1" x14ac:dyDescent="0.2">
      <c r="A32" s="55" t="s">
        <v>658</v>
      </c>
      <c r="B32" s="55" t="s">
        <v>668</v>
      </c>
      <c r="C32" s="113">
        <v>30</v>
      </c>
      <c r="D32" s="136">
        <v>82</v>
      </c>
      <c r="E32" s="145">
        <v>159</v>
      </c>
      <c r="F32" s="145">
        <v>9</v>
      </c>
      <c r="G32" s="135">
        <f t="shared" si="1"/>
        <v>1228.5</v>
      </c>
      <c r="H32" s="25"/>
    </row>
    <row r="33" spans="1:11" ht="24.95" customHeight="1" x14ac:dyDescent="0.25">
      <c r="A33" s="55" t="s">
        <v>658</v>
      </c>
      <c r="B33" s="55" t="s">
        <v>670</v>
      </c>
      <c r="C33" s="113">
        <v>12</v>
      </c>
      <c r="D33" s="136">
        <v>80</v>
      </c>
      <c r="E33" s="145">
        <v>263</v>
      </c>
      <c r="F33" s="145">
        <v>16</v>
      </c>
      <c r="G33" s="135">
        <f t="shared" si="1"/>
        <v>418.5</v>
      </c>
      <c r="H33" s="29"/>
    </row>
    <row r="34" spans="1:11" ht="24.95" customHeight="1" x14ac:dyDescent="0.25">
      <c r="A34" s="55" t="s">
        <v>658</v>
      </c>
      <c r="B34" s="55" t="s">
        <v>671</v>
      </c>
      <c r="C34" s="113">
        <v>18</v>
      </c>
      <c r="D34" s="136">
        <v>80</v>
      </c>
      <c r="E34" s="145">
        <v>163</v>
      </c>
      <c r="F34" s="145">
        <v>20</v>
      </c>
      <c r="G34" s="135">
        <f t="shared" si="1"/>
        <v>688.5</v>
      </c>
      <c r="H34" s="29"/>
    </row>
    <row r="35" spans="1:11" ht="24.95" customHeight="1" x14ac:dyDescent="0.25">
      <c r="A35" s="55" t="s">
        <v>658</v>
      </c>
      <c r="B35" s="55" t="s">
        <v>687</v>
      </c>
      <c r="C35" s="113">
        <v>25</v>
      </c>
      <c r="D35" s="136">
        <v>80</v>
      </c>
      <c r="E35" s="145">
        <v>271</v>
      </c>
      <c r="F35" s="145">
        <v>20</v>
      </c>
      <c r="G35" s="135">
        <f t="shared" si="1"/>
        <v>1003.5</v>
      </c>
      <c r="H35" s="29"/>
    </row>
    <row r="36" spans="1:11" ht="24.95" customHeight="1" x14ac:dyDescent="0.25">
      <c r="A36" s="55" t="s">
        <v>658</v>
      </c>
      <c r="B36" s="55" t="s">
        <v>672</v>
      </c>
      <c r="C36" s="113">
        <v>33</v>
      </c>
      <c r="D36" s="136">
        <v>80</v>
      </c>
      <c r="E36" s="145">
        <v>360</v>
      </c>
      <c r="F36" s="145">
        <v>20</v>
      </c>
      <c r="G36" s="135">
        <f t="shared" si="1"/>
        <v>1363.5</v>
      </c>
      <c r="H36" s="29"/>
    </row>
    <row r="37" spans="1:11" ht="24.95" customHeight="1" x14ac:dyDescent="0.25">
      <c r="A37" s="55" t="s">
        <v>7</v>
      </c>
      <c r="B37" s="30" t="s">
        <v>8</v>
      </c>
      <c r="C37" s="113">
        <v>25</v>
      </c>
      <c r="D37" s="142">
        <v>80</v>
      </c>
      <c r="E37" s="142">
        <v>244</v>
      </c>
      <c r="F37" s="142">
        <v>15</v>
      </c>
      <c r="G37" s="131">
        <v>1004</v>
      </c>
      <c r="H37" s="29"/>
    </row>
    <row r="38" spans="1:11" ht="24.95" customHeight="1" x14ac:dyDescent="0.25">
      <c r="A38" s="55" t="s">
        <v>7</v>
      </c>
      <c r="B38" s="55" t="s">
        <v>581</v>
      </c>
      <c r="C38" s="113">
        <v>32</v>
      </c>
      <c r="D38" s="136">
        <v>80</v>
      </c>
      <c r="E38" s="145">
        <v>230</v>
      </c>
      <c r="F38" s="145">
        <v>16</v>
      </c>
      <c r="G38" s="137">
        <v>1395</v>
      </c>
      <c r="H38" s="29"/>
    </row>
    <row r="39" spans="1:11" s="109" customFormat="1" ht="24.95" customHeight="1" x14ac:dyDescent="0.25">
      <c r="A39" s="55" t="s">
        <v>7</v>
      </c>
      <c r="B39" s="55" t="s">
        <v>582</v>
      </c>
      <c r="C39" s="113">
        <v>34</v>
      </c>
      <c r="D39" s="136">
        <v>81</v>
      </c>
      <c r="E39" s="145">
        <v>226</v>
      </c>
      <c r="F39" s="145">
        <v>17</v>
      </c>
      <c r="G39" s="137">
        <v>1409</v>
      </c>
    </row>
    <row r="40" spans="1:11" s="109" customFormat="1" ht="24.95" customHeight="1" x14ac:dyDescent="0.25">
      <c r="A40" s="55" t="s">
        <v>7</v>
      </c>
      <c r="B40" s="30" t="s">
        <v>9</v>
      </c>
      <c r="C40" s="113">
        <v>45</v>
      </c>
      <c r="D40" s="142">
        <v>81</v>
      </c>
      <c r="E40" s="142">
        <v>204</v>
      </c>
      <c r="F40" s="142">
        <v>19</v>
      </c>
      <c r="G40" s="131">
        <v>1409</v>
      </c>
    </row>
    <row r="41" spans="1:11" s="109" customFormat="1" ht="24.95" customHeight="1" x14ac:dyDescent="0.25">
      <c r="A41" s="55" t="s">
        <v>7</v>
      </c>
      <c r="B41" s="30" t="s">
        <v>10</v>
      </c>
      <c r="C41" s="113">
        <v>46</v>
      </c>
      <c r="D41" s="142">
        <v>81</v>
      </c>
      <c r="E41" s="142">
        <v>204</v>
      </c>
      <c r="F41" s="142">
        <v>19</v>
      </c>
      <c r="G41" s="131">
        <v>1949</v>
      </c>
    </row>
    <row r="42" spans="1:11" s="109" customFormat="1" ht="24.95" customHeight="1" x14ac:dyDescent="0.25">
      <c r="A42" s="55" t="s">
        <v>7</v>
      </c>
      <c r="B42" s="55" t="s">
        <v>583</v>
      </c>
      <c r="C42" s="113">
        <v>25</v>
      </c>
      <c r="D42" s="136">
        <v>80</v>
      </c>
      <c r="E42" s="145">
        <v>158</v>
      </c>
      <c r="F42" s="145">
        <v>22</v>
      </c>
      <c r="G42" s="138">
        <v>1004</v>
      </c>
    </row>
    <row r="43" spans="1:11" s="109" customFormat="1" ht="24.95" customHeight="1" x14ac:dyDescent="0.25">
      <c r="A43" s="55" t="s">
        <v>7</v>
      </c>
      <c r="B43" s="55" t="s">
        <v>584</v>
      </c>
      <c r="C43" s="113">
        <v>31</v>
      </c>
      <c r="D43" s="136">
        <v>80</v>
      </c>
      <c r="E43" s="145">
        <v>146</v>
      </c>
      <c r="F43" s="145">
        <v>22</v>
      </c>
      <c r="G43" s="138">
        <v>1274</v>
      </c>
    </row>
    <row r="44" spans="1:11" s="109" customFormat="1" ht="24.95" customHeight="1" x14ac:dyDescent="0.25">
      <c r="A44" s="55" t="s">
        <v>7</v>
      </c>
      <c r="B44" s="55" t="s">
        <v>585</v>
      </c>
      <c r="C44" s="113">
        <v>35</v>
      </c>
      <c r="D44" s="136">
        <v>80</v>
      </c>
      <c r="E44" s="145">
        <v>138</v>
      </c>
      <c r="F44" s="145">
        <v>22</v>
      </c>
      <c r="G44" s="138">
        <v>1454</v>
      </c>
    </row>
    <row r="45" spans="1:11" s="9" customFormat="1" ht="24.95" customHeight="1" x14ac:dyDescent="0.25">
      <c r="A45" s="55" t="s">
        <v>7</v>
      </c>
      <c r="B45" s="30" t="s">
        <v>11</v>
      </c>
      <c r="C45" s="113">
        <v>45</v>
      </c>
      <c r="D45" s="142">
        <v>80</v>
      </c>
      <c r="E45" s="142">
        <v>117</v>
      </c>
      <c r="F45" s="142">
        <v>22</v>
      </c>
      <c r="G45" s="131">
        <v>1904</v>
      </c>
      <c r="H45" s="109"/>
      <c r="I45" s="109"/>
      <c r="J45" s="109"/>
      <c r="K45" s="109"/>
    </row>
    <row r="46" spans="1:11" s="9" customFormat="1" ht="24.95" customHeight="1" x14ac:dyDescent="0.25">
      <c r="A46" s="55" t="s">
        <v>458</v>
      </c>
      <c r="B46" s="55" t="s">
        <v>459</v>
      </c>
      <c r="C46" s="113">
        <v>35</v>
      </c>
      <c r="D46" s="136">
        <v>81</v>
      </c>
      <c r="E46" s="145">
        <v>97</v>
      </c>
      <c r="F46" s="145">
        <v>17.5</v>
      </c>
      <c r="G46" s="131">
        <v>1454</v>
      </c>
      <c r="H46" s="25"/>
      <c r="I46" s="10"/>
    </row>
    <row r="47" spans="1:11" s="9" customFormat="1" ht="24.95" customHeight="1" x14ac:dyDescent="0.25">
      <c r="A47" s="55" t="s">
        <v>12</v>
      </c>
      <c r="B47" s="30" t="s">
        <v>627</v>
      </c>
      <c r="C47" s="113">
        <v>20</v>
      </c>
      <c r="D47" s="142">
        <v>78</v>
      </c>
      <c r="E47" s="142">
        <v>84</v>
      </c>
      <c r="F47" s="142">
        <v>21</v>
      </c>
      <c r="G47" s="131">
        <f t="shared" ref="G47:G61" si="2">45*C47*(1-2.7/C47)</f>
        <v>778.5</v>
      </c>
      <c r="H47" s="25"/>
      <c r="I47" s="10"/>
    </row>
    <row r="48" spans="1:11" s="9" customFormat="1" ht="24.95" customHeight="1" x14ac:dyDescent="0.25">
      <c r="A48" s="55" t="s">
        <v>12</v>
      </c>
      <c r="B48" s="30" t="s">
        <v>628</v>
      </c>
      <c r="C48" s="113">
        <v>20</v>
      </c>
      <c r="D48" s="142">
        <v>78</v>
      </c>
      <c r="E48" s="142">
        <v>84</v>
      </c>
      <c r="F48" s="142">
        <v>21</v>
      </c>
      <c r="G48" s="131">
        <f t="shared" si="2"/>
        <v>778.5</v>
      </c>
      <c r="H48" s="25"/>
      <c r="I48" s="10"/>
    </row>
    <row r="49" spans="1:14" s="9" customFormat="1" ht="24.95" customHeight="1" x14ac:dyDescent="0.25">
      <c r="A49" s="55" t="s">
        <v>12</v>
      </c>
      <c r="B49" s="30" t="s">
        <v>629</v>
      </c>
      <c r="C49" s="113">
        <v>28.9</v>
      </c>
      <c r="D49" s="142">
        <v>78</v>
      </c>
      <c r="E49" s="142">
        <v>37</v>
      </c>
      <c r="F49" s="142">
        <v>19</v>
      </c>
      <c r="G49" s="131">
        <f t="shared" si="2"/>
        <v>1179</v>
      </c>
      <c r="H49" s="25"/>
      <c r="I49" s="10"/>
    </row>
    <row r="50" spans="1:14" s="9" customFormat="1" ht="24.95" customHeight="1" x14ac:dyDescent="0.25">
      <c r="A50" s="55" t="s">
        <v>12</v>
      </c>
      <c r="B50" s="30" t="s">
        <v>630</v>
      </c>
      <c r="C50" s="113">
        <v>28.9</v>
      </c>
      <c r="D50" s="142">
        <v>78</v>
      </c>
      <c r="E50" s="142">
        <v>37</v>
      </c>
      <c r="F50" s="142">
        <v>19</v>
      </c>
      <c r="G50" s="131">
        <f t="shared" si="2"/>
        <v>1179</v>
      </c>
      <c r="H50" s="25"/>
      <c r="I50" s="10"/>
    </row>
    <row r="51" spans="1:14" s="9" customFormat="1" ht="24.95" customHeight="1" x14ac:dyDescent="0.25">
      <c r="A51" s="55" t="s">
        <v>12</v>
      </c>
      <c r="B51" s="30" t="s">
        <v>631</v>
      </c>
      <c r="C51" s="113">
        <v>49.9</v>
      </c>
      <c r="D51" s="142">
        <v>78</v>
      </c>
      <c r="E51" s="142">
        <v>27</v>
      </c>
      <c r="F51" s="142">
        <v>20</v>
      </c>
      <c r="G51" s="131">
        <f t="shared" si="2"/>
        <v>2124</v>
      </c>
      <c r="H51" s="25"/>
      <c r="I51" s="10"/>
    </row>
    <row r="52" spans="1:14" s="9" customFormat="1" ht="24.95" customHeight="1" x14ac:dyDescent="0.25">
      <c r="A52" s="55" t="s">
        <v>12</v>
      </c>
      <c r="B52" s="30" t="s">
        <v>632</v>
      </c>
      <c r="C52" s="113">
        <v>49.9</v>
      </c>
      <c r="D52" s="142">
        <v>78</v>
      </c>
      <c r="E52" s="142">
        <v>27</v>
      </c>
      <c r="F52" s="142">
        <v>20</v>
      </c>
      <c r="G52" s="131">
        <f t="shared" si="2"/>
        <v>2124</v>
      </c>
      <c r="H52" s="25"/>
      <c r="I52" s="10"/>
      <c r="J52" s="10"/>
      <c r="K52" s="13"/>
      <c r="L52" s="14"/>
      <c r="M52" s="14"/>
      <c r="N52" s="12"/>
    </row>
    <row r="53" spans="1:14" s="71" customFormat="1" ht="24.95" customHeight="1" x14ac:dyDescent="0.25">
      <c r="A53" s="55" t="s">
        <v>12</v>
      </c>
      <c r="B53" s="30" t="s">
        <v>47</v>
      </c>
      <c r="C53" s="113">
        <v>57.8</v>
      </c>
      <c r="D53" s="142">
        <v>78</v>
      </c>
      <c r="E53" s="142">
        <v>24</v>
      </c>
      <c r="F53" s="142">
        <v>24</v>
      </c>
      <c r="G53" s="131">
        <f t="shared" si="2"/>
        <v>2479.5</v>
      </c>
      <c r="H53" s="83"/>
      <c r="I53" s="83"/>
      <c r="K53" s="13"/>
      <c r="L53" s="14"/>
      <c r="M53" s="14"/>
      <c r="N53" s="12"/>
    </row>
    <row r="54" spans="1:14" s="71" customFormat="1" ht="24.95" customHeight="1" x14ac:dyDescent="0.25">
      <c r="A54" s="55" t="s">
        <v>12</v>
      </c>
      <c r="B54" s="30" t="s">
        <v>48</v>
      </c>
      <c r="C54" s="113">
        <v>57.8</v>
      </c>
      <c r="D54" s="142">
        <v>78</v>
      </c>
      <c r="E54" s="142">
        <v>24</v>
      </c>
      <c r="F54" s="142">
        <v>24</v>
      </c>
      <c r="G54" s="131">
        <f t="shared" si="2"/>
        <v>2479.5</v>
      </c>
      <c r="H54" s="83"/>
      <c r="I54" s="83"/>
      <c r="K54" s="13"/>
      <c r="L54" s="14"/>
      <c r="M54" s="14"/>
      <c r="N54" s="12"/>
    </row>
    <row r="55" spans="1:14" ht="24.95" customHeight="1" x14ac:dyDescent="0.25">
      <c r="A55" s="55" t="s">
        <v>12</v>
      </c>
      <c r="B55" s="55" t="s">
        <v>647</v>
      </c>
      <c r="C55" s="113">
        <v>40</v>
      </c>
      <c r="D55" s="136">
        <v>78</v>
      </c>
      <c r="E55" s="145">
        <v>32</v>
      </c>
      <c r="F55" s="145">
        <v>20</v>
      </c>
      <c r="G55" s="135">
        <f t="shared" si="2"/>
        <v>1678.5</v>
      </c>
      <c r="H55" s="29"/>
    </row>
    <row r="56" spans="1:14" s="44" customFormat="1" ht="24.95" customHeight="1" x14ac:dyDescent="0.25">
      <c r="A56" s="55" t="s">
        <v>12</v>
      </c>
      <c r="B56" s="55" t="s">
        <v>649</v>
      </c>
      <c r="C56" s="113">
        <v>40</v>
      </c>
      <c r="D56" s="136">
        <v>78</v>
      </c>
      <c r="E56" s="145">
        <v>32</v>
      </c>
      <c r="F56" s="145">
        <v>20</v>
      </c>
      <c r="G56" s="135">
        <f t="shared" si="2"/>
        <v>1678.5</v>
      </c>
      <c r="H56" s="32"/>
      <c r="I56" s="47"/>
      <c r="J56" s="47"/>
      <c r="K56" s="47"/>
    </row>
    <row r="57" spans="1:14" ht="24.95" customHeight="1" x14ac:dyDescent="0.25">
      <c r="A57" s="55" t="s">
        <v>49</v>
      </c>
      <c r="B57" s="30" t="s">
        <v>50</v>
      </c>
      <c r="C57" s="113">
        <v>25</v>
      </c>
      <c r="D57" s="142">
        <v>80</v>
      </c>
      <c r="E57" s="142">
        <v>222</v>
      </c>
      <c r="F57" s="142">
        <v>23</v>
      </c>
      <c r="G57" s="131">
        <f t="shared" si="2"/>
        <v>1003.5</v>
      </c>
      <c r="H57" s="32"/>
      <c r="I57" s="47"/>
      <c r="J57" s="47"/>
      <c r="K57" s="47"/>
    </row>
    <row r="58" spans="1:14" ht="24.95" customHeight="1" x14ac:dyDescent="0.25">
      <c r="A58" s="55" t="s">
        <v>13</v>
      </c>
      <c r="B58" s="30" t="s">
        <v>14</v>
      </c>
      <c r="C58" s="113">
        <v>34</v>
      </c>
      <c r="D58" s="142">
        <v>81</v>
      </c>
      <c r="E58" s="142">
        <v>21</v>
      </c>
      <c r="F58" s="142">
        <v>18</v>
      </c>
      <c r="G58" s="131">
        <f t="shared" si="2"/>
        <v>1408.5</v>
      </c>
      <c r="H58" s="32"/>
      <c r="I58" s="47"/>
      <c r="J58" s="47"/>
      <c r="K58" s="47"/>
    </row>
    <row r="59" spans="1:14" ht="24.95" customHeight="1" x14ac:dyDescent="0.25">
      <c r="A59" s="55" t="s">
        <v>13</v>
      </c>
      <c r="B59" s="30" t="s">
        <v>15</v>
      </c>
      <c r="C59" s="113">
        <v>40</v>
      </c>
      <c r="D59" s="142">
        <v>81</v>
      </c>
      <c r="E59" s="142">
        <v>82</v>
      </c>
      <c r="F59" s="142">
        <v>16</v>
      </c>
      <c r="G59" s="131">
        <f t="shared" si="2"/>
        <v>1678.5</v>
      </c>
      <c r="H59" s="32"/>
      <c r="I59" s="47"/>
      <c r="J59" s="47"/>
      <c r="K59" s="47"/>
    </row>
    <row r="60" spans="1:14" s="45" customFormat="1" ht="24.95" customHeight="1" x14ac:dyDescent="0.25">
      <c r="A60" s="55" t="s">
        <v>13</v>
      </c>
      <c r="B60" s="30" t="s">
        <v>16</v>
      </c>
      <c r="C60" s="113">
        <v>60</v>
      </c>
      <c r="D60" s="142">
        <v>80</v>
      </c>
      <c r="E60" s="142">
        <v>86</v>
      </c>
      <c r="F60" s="142">
        <v>27</v>
      </c>
      <c r="G60" s="131">
        <f t="shared" si="2"/>
        <v>2578.5</v>
      </c>
      <c r="H60" s="32"/>
      <c r="I60" s="47"/>
      <c r="J60" s="47"/>
      <c r="K60" s="47"/>
    </row>
    <row r="61" spans="1:14" s="109" customFormat="1" ht="24.95" customHeight="1" x14ac:dyDescent="0.25">
      <c r="A61" s="53" t="s">
        <v>460</v>
      </c>
      <c r="B61" s="43" t="s">
        <v>461</v>
      </c>
      <c r="C61" s="113">
        <v>17</v>
      </c>
      <c r="D61" s="136">
        <v>80</v>
      </c>
      <c r="E61" s="136">
        <v>28</v>
      </c>
      <c r="F61" s="136">
        <v>12</v>
      </c>
      <c r="G61" s="131">
        <f t="shared" si="2"/>
        <v>643.5</v>
      </c>
      <c r="H61" s="32"/>
      <c r="I61" s="47"/>
      <c r="J61" s="47"/>
      <c r="K61" s="47"/>
    </row>
    <row r="62" spans="1:14" s="109" customFormat="1" ht="24.95" customHeight="1" x14ac:dyDescent="0.25">
      <c r="A62" s="53" t="s">
        <v>460</v>
      </c>
      <c r="B62" s="43" t="s">
        <v>462</v>
      </c>
      <c r="C62" s="113">
        <v>20</v>
      </c>
      <c r="D62" s="136">
        <v>80</v>
      </c>
      <c r="E62" s="136">
        <v>40</v>
      </c>
      <c r="F62" s="136">
        <v>14</v>
      </c>
      <c r="G62" s="135">
        <v>751.5</v>
      </c>
      <c r="H62" s="32"/>
      <c r="I62" s="47"/>
      <c r="J62" s="47"/>
      <c r="K62" s="47"/>
    </row>
    <row r="63" spans="1:14" s="116" customFormat="1" ht="27" customHeight="1" x14ac:dyDescent="0.25">
      <c r="A63" s="54" t="s">
        <v>460</v>
      </c>
      <c r="B63" s="40" t="s">
        <v>463</v>
      </c>
      <c r="C63" s="113">
        <v>23</v>
      </c>
      <c r="D63" s="136">
        <v>80</v>
      </c>
      <c r="E63" s="136">
        <v>41</v>
      </c>
      <c r="F63" s="136">
        <v>18</v>
      </c>
      <c r="G63" s="135">
        <v>913.5</v>
      </c>
      <c r="H63" s="117"/>
      <c r="I63" s="117"/>
      <c r="J63" s="117"/>
      <c r="K63" s="117"/>
      <c r="L63" s="117"/>
    </row>
    <row r="64" spans="1:14" s="116" customFormat="1" ht="27" customHeight="1" x14ac:dyDescent="0.25">
      <c r="A64" s="55" t="s">
        <v>362</v>
      </c>
      <c r="B64" s="55" t="s">
        <v>612</v>
      </c>
      <c r="C64" s="113">
        <v>20</v>
      </c>
      <c r="D64" s="144">
        <v>81</v>
      </c>
      <c r="E64" s="145">
        <v>34</v>
      </c>
      <c r="F64" s="145">
        <v>12</v>
      </c>
      <c r="G64" s="139">
        <f>45*C64*(1-2.7/C64)</f>
        <v>778.5</v>
      </c>
      <c r="H64" s="117"/>
      <c r="I64" s="117"/>
      <c r="J64" s="117"/>
      <c r="K64" s="117"/>
      <c r="L64" s="117"/>
    </row>
    <row r="65" spans="1:12" s="116" customFormat="1" ht="27" customHeight="1" x14ac:dyDescent="0.25">
      <c r="A65" s="55" t="s">
        <v>362</v>
      </c>
      <c r="B65" s="55" t="s">
        <v>613</v>
      </c>
      <c r="C65" s="113">
        <v>20</v>
      </c>
      <c r="D65" s="144">
        <v>81</v>
      </c>
      <c r="E65" s="145">
        <v>34</v>
      </c>
      <c r="F65" s="145">
        <v>12</v>
      </c>
      <c r="G65" s="139">
        <v>778.5</v>
      </c>
      <c r="H65" s="117"/>
      <c r="I65" s="117"/>
      <c r="J65" s="117"/>
      <c r="K65" s="117"/>
      <c r="L65" s="117"/>
    </row>
    <row r="66" spans="1:12" s="116" customFormat="1" ht="27" customHeight="1" x14ac:dyDescent="0.25">
      <c r="A66" s="55" t="s">
        <v>362</v>
      </c>
      <c r="B66" s="55" t="s">
        <v>614</v>
      </c>
      <c r="C66" s="113">
        <v>30</v>
      </c>
      <c r="D66" s="144">
        <v>81</v>
      </c>
      <c r="E66" s="145">
        <v>32</v>
      </c>
      <c r="F66" s="145">
        <v>11</v>
      </c>
      <c r="G66" s="139">
        <v>1228.5</v>
      </c>
      <c r="H66" s="117"/>
      <c r="I66" s="117"/>
      <c r="J66" s="117"/>
      <c r="K66" s="117"/>
      <c r="L66" s="117"/>
    </row>
    <row r="67" spans="1:12" s="116" customFormat="1" ht="27" customHeight="1" x14ac:dyDescent="0.25">
      <c r="A67" s="55" t="s">
        <v>362</v>
      </c>
      <c r="B67" s="55" t="s">
        <v>615</v>
      </c>
      <c r="C67" s="113">
        <v>30</v>
      </c>
      <c r="D67" s="144">
        <v>81</v>
      </c>
      <c r="E67" s="145">
        <v>32</v>
      </c>
      <c r="F67" s="145">
        <v>11</v>
      </c>
      <c r="G67" s="139">
        <v>1228.5</v>
      </c>
      <c r="H67" s="117"/>
      <c r="I67" s="117"/>
      <c r="J67" s="117"/>
      <c r="K67" s="117"/>
      <c r="L67" s="117"/>
    </row>
    <row r="68" spans="1:12" s="116" customFormat="1" ht="27" customHeight="1" x14ac:dyDescent="0.25">
      <c r="A68" s="55" t="s">
        <v>362</v>
      </c>
      <c r="B68" s="55" t="s">
        <v>616</v>
      </c>
      <c r="C68" s="113">
        <v>40</v>
      </c>
      <c r="D68" s="144">
        <v>80</v>
      </c>
      <c r="E68" s="145">
        <v>32</v>
      </c>
      <c r="F68" s="145">
        <v>11</v>
      </c>
      <c r="G68" s="139">
        <v>1678.5</v>
      </c>
      <c r="H68" s="117"/>
      <c r="I68" s="117"/>
      <c r="J68" s="117"/>
      <c r="K68" s="117"/>
      <c r="L68" s="117"/>
    </row>
    <row r="69" spans="1:12" s="116" customFormat="1" ht="27" customHeight="1" x14ac:dyDescent="0.25">
      <c r="A69" s="55" t="s">
        <v>362</v>
      </c>
      <c r="B69" s="55" t="s">
        <v>617</v>
      </c>
      <c r="C69" s="113">
        <v>40</v>
      </c>
      <c r="D69" s="144">
        <v>80</v>
      </c>
      <c r="E69" s="145">
        <v>32</v>
      </c>
      <c r="F69" s="145">
        <v>11</v>
      </c>
      <c r="G69" s="139">
        <v>1678.5</v>
      </c>
      <c r="H69" s="117"/>
      <c r="I69" s="117"/>
      <c r="J69" s="117"/>
      <c r="K69" s="117"/>
      <c r="L69" s="117"/>
    </row>
    <row r="70" spans="1:12" s="116" customFormat="1" ht="27" customHeight="1" x14ac:dyDescent="0.25">
      <c r="A70" s="7" t="s">
        <v>55</v>
      </c>
      <c r="B70" s="30" t="s">
        <v>56</v>
      </c>
      <c r="C70" s="6">
        <v>38</v>
      </c>
      <c r="D70" s="142">
        <v>80</v>
      </c>
      <c r="E70" s="142">
        <v>74</v>
      </c>
      <c r="F70" s="142">
        <v>12</v>
      </c>
      <c r="G70" s="131">
        <f t="shared" ref="G70:G77" si="3">45*C70*(1-2.7/C70)</f>
        <v>1588.5</v>
      </c>
      <c r="H70" s="117"/>
      <c r="I70" s="117"/>
      <c r="J70" s="117"/>
      <c r="K70" s="117"/>
      <c r="L70" s="117"/>
    </row>
    <row r="71" spans="1:12" s="116" customFormat="1" ht="27" customHeight="1" x14ac:dyDescent="0.25">
      <c r="A71" s="7" t="s">
        <v>55</v>
      </c>
      <c r="B71" s="30" t="s">
        <v>58</v>
      </c>
      <c r="C71" s="8">
        <v>28.6</v>
      </c>
      <c r="D71" s="142">
        <v>79</v>
      </c>
      <c r="E71" s="142">
        <v>78</v>
      </c>
      <c r="F71" s="142">
        <v>12</v>
      </c>
      <c r="G71" s="131">
        <f t="shared" si="3"/>
        <v>1165.5</v>
      </c>
      <c r="H71" s="117"/>
      <c r="I71" s="117"/>
      <c r="J71" s="117"/>
      <c r="K71" s="117"/>
      <c r="L71" s="117"/>
    </row>
    <row r="72" spans="1:12" s="116" customFormat="1" ht="27" customHeight="1" x14ac:dyDescent="0.25">
      <c r="A72" s="7" t="s">
        <v>51</v>
      </c>
      <c r="B72" s="30" t="s">
        <v>52</v>
      </c>
      <c r="C72" s="8">
        <v>18.3</v>
      </c>
      <c r="D72" s="142">
        <v>79</v>
      </c>
      <c r="E72" s="142">
        <v>77</v>
      </c>
      <c r="F72" s="142">
        <v>10</v>
      </c>
      <c r="G72" s="131">
        <f t="shared" si="3"/>
        <v>702</v>
      </c>
      <c r="H72" s="117"/>
      <c r="I72" s="117"/>
      <c r="J72" s="117"/>
      <c r="K72" s="117"/>
      <c r="L72" s="117"/>
    </row>
    <row r="73" spans="1:12" s="116" customFormat="1" ht="27" customHeight="1" x14ac:dyDescent="0.25">
      <c r="A73" s="7" t="s">
        <v>51</v>
      </c>
      <c r="B73" s="30" t="s">
        <v>53</v>
      </c>
      <c r="C73" s="8">
        <v>28.6</v>
      </c>
      <c r="D73" s="142">
        <v>79</v>
      </c>
      <c r="E73" s="142">
        <v>78</v>
      </c>
      <c r="F73" s="142">
        <v>12</v>
      </c>
      <c r="G73" s="131">
        <f t="shared" si="3"/>
        <v>1165.5</v>
      </c>
      <c r="H73" s="117"/>
      <c r="I73" s="117"/>
      <c r="J73" s="117"/>
      <c r="K73" s="117"/>
      <c r="L73" s="117"/>
    </row>
    <row r="74" spans="1:12" s="116" customFormat="1" ht="27" customHeight="1" x14ac:dyDescent="0.25">
      <c r="A74" s="7" t="s">
        <v>51</v>
      </c>
      <c r="B74" s="30" t="s">
        <v>54</v>
      </c>
      <c r="C74" s="8">
        <v>31.9</v>
      </c>
      <c r="D74" s="142">
        <v>80</v>
      </c>
      <c r="E74" s="142">
        <v>77</v>
      </c>
      <c r="F74" s="142">
        <v>12</v>
      </c>
      <c r="G74" s="131">
        <f t="shared" si="3"/>
        <v>1314</v>
      </c>
      <c r="H74" s="117"/>
      <c r="I74" s="117"/>
      <c r="J74" s="117"/>
      <c r="K74" s="117"/>
      <c r="L74" s="117"/>
    </row>
    <row r="75" spans="1:12" s="116" customFormat="1" ht="27" customHeight="1" x14ac:dyDescent="0.25">
      <c r="A75" s="7" t="s">
        <v>51</v>
      </c>
      <c r="B75" s="30" t="s">
        <v>57</v>
      </c>
      <c r="C75" s="8">
        <v>18.3</v>
      </c>
      <c r="D75" s="142">
        <v>79</v>
      </c>
      <c r="E75" s="142">
        <v>77</v>
      </c>
      <c r="F75" s="142">
        <v>10</v>
      </c>
      <c r="G75" s="131">
        <f t="shared" si="3"/>
        <v>702</v>
      </c>
      <c r="H75" s="117"/>
      <c r="I75" s="117"/>
      <c r="J75" s="117"/>
      <c r="K75" s="117"/>
      <c r="L75" s="117"/>
    </row>
    <row r="76" spans="1:12" s="116" customFormat="1" ht="27" customHeight="1" x14ac:dyDescent="0.25">
      <c r="A76" s="7" t="s">
        <v>51</v>
      </c>
      <c r="B76" s="30" t="s">
        <v>59</v>
      </c>
      <c r="C76" s="8">
        <v>31.9</v>
      </c>
      <c r="D76" s="142">
        <v>80</v>
      </c>
      <c r="E76" s="142">
        <v>77</v>
      </c>
      <c r="F76" s="142">
        <v>12</v>
      </c>
      <c r="G76" s="131">
        <f t="shared" si="3"/>
        <v>1314</v>
      </c>
      <c r="H76" s="117"/>
      <c r="I76" s="117"/>
      <c r="J76" s="117"/>
      <c r="K76" s="117"/>
      <c r="L76" s="117"/>
    </row>
    <row r="77" spans="1:12" s="116" customFormat="1" ht="27" customHeight="1" x14ac:dyDescent="0.25">
      <c r="A77" s="7" t="s">
        <v>51</v>
      </c>
      <c r="B77" s="30" t="s">
        <v>60</v>
      </c>
      <c r="C77" s="6">
        <v>38</v>
      </c>
      <c r="D77" s="142">
        <v>80</v>
      </c>
      <c r="E77" s="142">
        <v>74</v>
      </c>
      <c r="F77" s="142">
        <v>12</v>
      </c>
      <c r="G77" s="131">
        <f t="shared" si="3"/>
        <v>1588.5</v>
      </c>
      <c r="H77" s="117"/>
      <c r="I77" s="117"/>
      <c r="J77" s="117"/>
      <c r="K77" s="117"/>
      <c r="L77" s="117"/>
    </row>
    <row r="78" spans="1:12" s="116" customFormat="1" ht="27" customHeight="1" x14ac:dyDescent="0.25">
      <c r="A78" s="7" t="s">
        <v>51</v>
      </c>
      <c r="B78" s="30" t="s">
        <v>570</v>
      </c>
      <c r="C78" s="6">
        <v>15.08</v>
      </c>
      <c r="D78" s="142">
        <v>80</v>
      </c>
      <c r="E78" s="142">
        <v>140</v>
      </c>
      <c r="F78" s="142">
        <v>15</v>
      </c>
      <c r="G78" s="131">
        <v>557.1</v>
      </c>
      <c r="H78" s="117"/>
      <c r="I78" s="117"/>
      <c r="J78" s="117"/>
      <c r="K78" s="117"/>
      <c r="L78" s="117"/>
    </row>
    <row r="79" spans="1:12" s="116" customFormat="1" ht="27" customHeight="1" x14ac:dyDescent="0.25">
      <c r="A79" s="7" t="s">
        <v>51</v>
      </c>
      <c r="B79" s="30" t="s">
        <v>571</v>
      </c>
      <c r="C79" s="6">
        <v>19.670000000000002</v>
      </c>
      <c r="D79" s="142">
        <v>80</v>
      </c>
      <c r="E79" s="142">
        <v>104</v>
      </c>
      <c r="F79" s="142">
        <v>21</v>
      </c>
      <c r="G79" s="131">
        <v>763.65000000000009</v>
      </c>
      <c r="H79" s="117"/>
      <c r="I79" s="117"/>
      <c r="J79" s="117"/>
      <c r="K79" s="117"/>
      <c r="L79" s="117"/>
    </row>
    <row r="80" spans="1:12" s="116" customFormat="1" ht="27" customHeight="1" x14ac:dyDescent="0.25">
      <c r="A80" s="55" t="s">
        <v>17</v>
      </c>
      <c r="B80" s="30" t="s">
        <v>18</v>
      </c>
      <c r="C80" s="113">
        <v>20</v>
      </c>
      <c r="D80" s="142">
        <v>79</v>
      </c>
      <c r="E80" s="142">
        <v>82</v>
      </c>
      <c r="F80" s="142">
        <v>21</v>
      </c>
      <c r="G80" s="131">
        <f>45*C80*(1-2.7/C80)</f>
        <v>778.5</v>
      </c>
      <c r="H80" s="117"/>
      <c r="I80" s="117"/>
      <c r="J80" s="117"/>
      <c r="K80" s="117"/>
      <c r="L80" s="117"/>
    </row>
    <row r="81" spans="1:12" s="116" customFormat="1" ht="27" customHeight="1" x14ac:dyDescent="0.25">
      <c r="A81" s="55" t="s">
        <v>17</v>
      </c>
      <c r="B81" s="55" t="s">
        <v>464</v>
      </c>
      <c r="C81" s="113">
        <v>26.5</v>
      </c>
      <c r="D81" s="136">
        <v>80</v>
      </c>
      <c r="E81" s="145">
        <v>75</v>
      </c>
      <c r="F81" s="145">
        <v>19</v>
      </c>
      <c r="G81" s="135">
        <v>1071</v>
      </c>
      <c r="H81" s="117"/>
      <c r="I81" s="117"/>
      <c r="J81" s="117"/>
      <c r="K81" s="117"/>
      <c r="L81" s="117"/>
    </row>
    <row r="82" spans="1:12" s="116" customFormat="1" ht="27" customHeight="1" x14ac:dyDescent="0.25">
      <c r="A82" s="55" t="s">
        <v>17</v>
      </c>
      <c r="B82" s="55" t="s">
        <v>19</v>
      </c>
      <c r="C82" s="113">
        <v>31.7</v>
      </c>
      <c r="D82" s="136">
        <v>80</v>
      </c>
      <c r="E82" s="145">
        <v>67</v>
      </c>
      <c r="F82" s="145">
        <v>17</v>
      </c>
      <c r="G82" s="135">
        <f>45*C82*(1-2.7/C82)</f>
        <v>1305</v>
      </c>
      <c r="H82" s="117"/>
      <c r="I82" s="117"/>
      <c r="J82" s="117"/>
      <c r="K82" s="117"/>
      <c r="L82" s="117"/>
    </row>
    <row r="83" spans="1:12" s="116" customFormat="1" ht="27" customHeight="1" x14ac:dyDescent="0.25">
      <c r="A83" s="55" t="s">
        <v>17</v>
      </c>
      <c r="B83" s="55" t="s">
        <v>20</v>
      </c>
      <c r="C83" s="113">
        <v>19.399999999999999</v>
      </c>
      <c r="D83" s="136">
        <v>79</v>
      </c>
      <c r="E83" s="145">
        <v>226</v>
      </c>
      <c r="F83" s="145">
        <v>13</v>
      </c>
      <c r="G83" s="135">
        <f>45*C83*(1-2.7/C83)</f>
        <v>751.49999999999989</v>
      </c>
      <c r="H83" s="117"/>
      <c r="I83" s="117"/>
      <c r="J83" s="117"/>
      <c r="K83" s="117"/>
      <c r="L83" s="117"/>
    </row>
    <row r="84" spans="1:12" s="116" customFormat="1" ht="27" customHeight="1" x14ac:dyDescent="0.25">
      <c r="A84" s="55" t="s">
        <v>17</v>
      </c>
      <c r="B84" s="55" t="s">
        <v>21</v>
      </c>
      <c r="C84" s="113">
        <v>19.7</v>
      </c>
      <c r="D84" s="136">
        <v>81</v>
      </c>
      <c r="E84" s="145">
        <v>165</v>
      </c>
      <c r="F84" s="145">
        <v>6</v>
      </c>
      <c r="G84" s="135">
        <f>45*C84*(1-2.7/C84)</f>
        <v>764.99999999999989</v>
      </c>
      <c r="H84" s="117"/>
      <c r="I84" s="117"/>
      <c r="J84" s="117"/>
      <c r="K84" s="117"/>
      <c r="L84" s="117"/>
    </row>
    <row r="85" spans="1:12" s="116" customFormat="1" ht="27" customHeight="1" x14ac:dyDescent="0.25">
      <c r="A85" s="55" t="s">
        <v>17</v>
      </c>
      <c r="B85" s="55" t="s">
        <v>465</v>
      </c>
      <c r="C85" s="113">
        <v>25.5</v>
      </c>
      <c r="D85" s="136">
        <v>81</v>
      </c>
      <c r="E85" s="145">
        <v>120</v>
      </c>
      <c r="F85" s="145">
        <v>4</v>
      </c>
      <c r="G85" s="135">
        <v>1026</v>
      </c>
      <c r="H85" s="117"/>
      <c r="I85" s="117"/>
      <c r="J85" s="117"/>
      <c r="K85" s="117"/>
      <c r="L85" s="117"/>
    </row>
    <row r="86" spans="1:12" s="116" customFormat="1" ht="27" customHeight="1" x14ac:dyDescent="0.25">
      <c r="A86" s="55" t="s">
        <v>17</v>
      </c>
      <c r="B86" s="55" t="s">
        <v>22</v>
      </c>
      <c r="C86" s="113">
        <v>31.2</v>
      </c>
      <c r="D86" s="136">
        <v>81</v>
      </c>
      <c r="E86" s="145">
        <v>75</v>
      </c>
      <c r="F86" s="145">
        <v>3</v>
      </c>
      <c r="G86" s="135">
        <f>45*C86*(1-2.7/C86)</f>
        <v>1282.5</v>
      </c>
      <c r="H86" s="117"/>
      <c r="I86" s="117"/>
      <c r="J86" s="117"/>
      <c r="K86" s="117"/>
      <c r="L86" s="117"/>
    </row>
    <row r="87" spans="1:12" s="116" customFormat="1" ht="27" customHeight="1" x14ac:dyDescent="0.25">
      <c r="A87" s="55" t="s">
        <v>448</v>
      </c>
      <c r="B87" s="55" t="s">
        <v>602</v>
      </c>
      <c r="C87" s="113">
        <v>35</v>
      </c>
      <c r="D87" s="136">
        <v>80</v>
      </c>
      <c r="E87" s="145">
        <v>314</v>
      </c>
      <c r="F87" s="145">
        <v>17</v>
      </c>
      <c r="G87" s="135">
        <f>45*C87*(1-2.7/C87)</f>
        <v>1453.5</v>
      </c>
      <c r="H87" s="117"/>
      <c r="I87" s="117"/>
      <c r="J87" s="117"/>
      <c r="K87" s="117"/>
      <c r="L87" s="117"/>
    </row>
    <row r="88" spans="1:12" s="116" customFormat="1" ht="27" customHeight="1" x14ac:dyDescent="0.25">
      <c r="A88" s="55"/>
      <c r="B88" s="55"/>
      <c r="C88" s="113"/>
      <c r="D88" s="136"/>
      <c r="E88" s="145"/>
      <c r="F88" s="145"/>
      <c r="G88" s="135"/>
      <c r="H88" s="117"/>
      <c r="I88" s="117"/>
      <c r="J88" s="117"/>
      <c r="K88" s="117"/>
      <c r="L88" s="117"/>
    </row>
    <row r="89" spans="1:12" x14ac:dyDescent="0.25">
      <c r="A89" s="29"/>
      <c r="B89" s="29"/>
      <c r="C89" s="29"/>
      <c r="D89" s="140"/>
      <c r="E89" s="140"/>
      <c r="F89" s="140"/>
      <c r="G89" s="140"/>
      <c r="H89" s="29"/>
    </row>
    <row r="90" spans="1:12" x14ac:dyDescent="0.25">
      <c r="A90" s="29"/>
      <c r="B90" s="29"/>
      <c r="C90" s="29"/>
      <c r="D90" s="140"/>
      <c r="E90" s="140"/>
      <c r="F90" s="140"/>
      <c r="G90" s="140"/>
      <c r="H90" s="29"/>
    </row>
    <row r="91" spans="1:12" x14ac:dyDescent="0.25">
      <c r="A91" s="29"/>
      <c r="B91" s="29"/>
      <c r="C91" s="29"/>
      <c r="D91" s="140"/>
      <c r="E91" s="140"/>
      <c r="F91" s="140"/>
      <c r="G91" s="140"/>
      <c r="H91" s="29"/>
    </row>
    <row r="92" spans="1:12" x14ac:dyDescent="0.25">
      <c r="A92" s="29"/>
      <c r="B92" s="29"/>
      <c r="C92" s="29"/>
      <c r="D92" s="140"/>
      <c r="E92" s="140"/>
      <c r="F92" s="140"/>
      <c r="G92" s="140"/>
      <c r="H92" s="29"/>
    </row>
    <row r="93" spans="1:12" x14ac:dyDescent="0.25">
      <c r="A93" s="29"/>
      <c r="B93" s="29"/>
      <c r="C93" s="29"/>
      <c r="D93" s="140"/>
      <c r="E93" s="140"/>
      <c r="F93" s="140"/>
      <c r="G93" s="140"/>
      <c r="H93" s="29"/>
    </row>
    <row r="94" spans="1:12" x14ac:dyDescent="0.25">
      <c r="A94" s="29"/>
      <c r="B94" s="29"/>
      <c r="C94" s="29"/>
      <c r="D94" s="140"/>
      <c r="E94" s="140"/>
      <c r="F94" s="140"/>
      <c r="G94" s="140"/>
      <c r="H94" s="29"/>
    </row>
    <row r="95" spans="1:12" x14ac:dyDescent="0.25">
      <c r="A95" s="29"/>
      <c r="B95" s="29"/>
      <c r="C95" s="29"/>
      <c r="D95" s="140"/>
      <c r="E95" s="140"/>
      <c r="F95" s="140"/>
      <c r="G95" s="140"/>
      <c r="H95" s="29"/>
    </row>
    <row r="96" spans="1:12" x14ac:dyDescent="0.25">
      <c r="A96" s="29"/>
      <c r="B96" s="29"/>
      <c r="C96" s="29"/>
      <c r="D96" s="140"/>
      <c r="E96" s="140"/>
      <c r="F96" s="140"/>
      <c r="G96" s="140"/>
      <c r="H96" s="29"/>
    </row>
    <row r="97" spans="1:8" x14ac:dyDescent="0.25">
      <c r="A97" s="29"/>
      <c r="B97" s="29"/>
      <c r="C97" s="29"/>
      <c r="D97" s="140"/>
      <c r="E97" s="140"/>
      <c r="F97" s="140"/>
      <c r="G97" s="140"/>
      <c r="H97" s="29"/>
    </row>
    <row r="98" spans="1:8" x14ac:dyDescent="0.25">
      <c r="A98" s="29"/>
      <c r="B98" s="29"/>
      <c r="C98" s="29"/>
      <c r="D98" s="140"/>
      <c r="E98" s="140"/>
      <c r="F98" s="140"/>
      <c r="G98" s="140"/>
      <c r="H98" s="29"/>
    </row>
    <row r="99" spans="1:8" x14ac:dyDescent="0.25">
      <c r="A99" s="29"/>
      <c r="B99" s="29"/>
      <c r="C99" s="29"/>
      <c r="D99" s="140"/>
      <c r="E99" s="140"/>
      <c r="F99" s="140"/>
      <c r="G99" s="140"/>
      <c r="H99" s="29"/>
    </row>
    <row r="100" spans="1:8" x14ac:dyDescent="0.25">
      <c r="A100" s="29"/>
      <c r="B100" s="29"/>
      <c r="C100" s="29"/>
      <c r="D100" s="140"/>
      <c r="E100" s="140"/>
      <c r="F100" s="140"/>
      <c r="G100" s="140"/>
      <c r="H100" s="29"/>
    </row>
    <row r="101" spans="1:8" x14ac:dyDescent="0.25">
      <c r="A101" s="29"/>
      <c r="B101" s="29"/>
      <c r="C101" s="29"/>
      <c r="D101" s="140"/>
      <c r="E101" s="140"/>
      <c r="F101" s="140"/>
      <c r="G101" s="140"/>
      <c r="H101" s="29"/>
    </row>
    <row r="102" spans="1:8" x14ac:dyDescent="0.25">
      <c r="A102" s="29"/>
      <c r="B102" s="29"/>
      <c r="C102" s="29"/>
      <c r="D102" s="140"/>
      <c r="E102" s="140"/>
      <c r="F102" s="140"/>
      <c r="G102" s="140"/>
      <c r="H102" s="29"/>
    </row>
    <row r="103" spans="1:8" x14ac:dyDescent="0.25">
      <c r="A103" s="29"/>
      <c r="B103" s="29"/>
      <c r="C103" s="29"/>
      <c r="D103" s="140"/>
      <c r="E103" s="140"/>
      <c r="F103" s="140"/>
      <c r="G103" s="140"/>
      <c r="H103" s="29"/>
    </row>
    <row r="104" spans="1:8" x14ac:dyDescent="0.25">
      <c r="A104" s="29"/>
      <c r="B104" s="29"/>
      <c r="C104" s="29"/>
      <c r="D104" s="140"/>
      <c r="E104" s="140"/>
      <c r="F104" s="140"/>
      <c r="G104" s="140"/>
      <c r="H104" s="29"/>
    </row>
    <row r="105" spans="1:8" x14ac:dyDescent="0.25">
      <c r="A105" s="29"/>
      <c r="B105" s="29"/>
      <c r="C105" s="29"/>
      <c r="D105" s="140"/>
      <c r="E105" s="140"/>
      <c r="F105" s="140"/>
      <c r="G105" s="140"/>
      <c r="H105" s="29"/>
    </row>
    <row r="106" spans="1:8" x14ac:dyDescent="0.25">
      <c r="A106" s="29"/>
      <c r="B106" s="29"/>
      <c r="C106" s="29"/>
      <c r="D106" s="140"/>
      <c r="E106" s="140"/>
      <c r="F106" s="140"/>
      <c r="G106" s="140"/>
      <c r="H106" s="29"/>
    </row>
    <row r="107" spans="1:8" x14ac:dyDescent="0.25">
      <c r="A107" s="29"/>
      <c r="B107" s="29"/>
      <c r="C107" s="29"/>
      <c r="D107" s="140"/>
      <c r="E107" s="140"/>
      <c r="F107" s="140"/>
      <c r="G107" s="140"/>
      <c r="H107" s="29"/>
    </row>
    <row r="108" spans="1:8" x14ac:dyDescent="0.25">
      <c r="A108" s="29"/>
      <c r="B108" s="29"/>
      <c r="C108" s="29"/>
      <c r="D108" s="140"/>
      <c r="E108" s="140"/>
      <c r="F108" s="140"/>
      <c r="G108" s="140"/>
      <c r="H108" s="29"/>
    </row>
    <row r="109" spans="1:8" x14ac:dyDescent="0.25">
      <c r="A109" s="29"/>
      <c r="B109" s="29"/>
      <c r="C109" s="29"/>
      <c r="D109" s="140"/>
      <c r="E109" s="140"/>
      <c r="F109" s="140"/>
      <c r="G109" s="140"/>
      <c r="H109" s="29"/>
    </row>
    <row r="110" spans="1:8" x14ac:dyDescent="0.25">
      <c r="A110" s="29"/>
      <c r="B110" s="29"/>
      <c r="C110" s="29"/>
      <c r="D110" s="140"/>
      <c r="E110" s="140"/>
      <c r="F110" s="140"/>
      <c r="G110" s="140"/>
      <c r="H110" s="29"/>
    </row>
    <row r="111" spans="1:8" x14ac:dyDescent="0.25">
      <c r="A111" s="29"/>
      <c r="B111" s="29"/>
      <c r="C111" s="29"/>
      <c r="D111" s="140"/>
      <c r="E111" s="140"/>
      <c r="F111" s="140"/>
      <c r="G111" s="140"/>
      <c r="H111" s="29"/>
    </row>
    <row r="112" spans="1:8" x14ac:dyDescent="0.25">
      <c r="A112" s="29"/>
      <c r="B112" s="29"/>
      <c r="C112" s="29"/>
      <c r="D112" s="140"/>
      <c r="E112" s="140"/>
      <c r="F112" s="140"/>
      <c r="G112" s="140"/>
      <c r="H112" s="29"/>
    </row>
    <row r="113" spans="1:8" x14ac:dyDescent="0.25">
      <c r="A113" s="29"/>
      <c r="B113" s="29"/>
      <c r="C113" s="29"/>
      <c r="D113" s="140"/>
      <c r="E113" s="140"/>
      <c r="F113" s="140"/>
      <c r="G113" s="140"/>
      <c r="H113" s="29"/>
    </row>
    <row r="114" spans="1:8" x14ac:dyDescent="0.25">
      <c r="A114" s="29"/>
      <c r="B114" s="29"/>
      <c r="C114" s="29"/>
      <c r="D114" s="140"/>
      <c r="E114" s="140"/>
      <c r="F114" s="140"/>
      <c r="G114" s="140"/>
      <c r="H114" s="29"/>
    </row>
    <row r="115" spans="1:8" x14ac:dyDescent="0.25">
      <c r="A115" s="29"/>
      <c r="B115" s="29"/>
      <c r="C115" s="29"/>
      <c r="D115" s="140"/>
      <c r="E115" s="140"/>
      <c r="F115" s="140"/>
      <c r="G115" s="140"/>
      <c r="H115" s="29"/>
    </row>
    <row r="116" spans="1:8" x14ac:dyDescent="0.25">
      <c r="A116" s="29"/>
      <c r="B116" s="29"/>
      <c r="C116" s="29"/>
      <c r="D116" s="140"/>
      <c r="E116" s="140"/>
      <c r="F116" s="140"/>
      <c r="G116" s="140"/>
      <c r="H116" s="29"/>
    </row>
    <row r="117" spans="1:8" x14ac:dyDescent="0.25">
      <c r="A117" s="29"/>
      <c r="B117" s="29"/>
      <c r="C117" s="29"/>
      <c r="D117" s="140"/>
      <c r="E117" s="140"/>
      <c r="F117" s="140"/>
      <c r="G117" s="140"/>
      <c r="H117" s="29"/>
    </row>
    <row r="118" spans="1:8" x14ac:dyDescent="0.25">
      <c r="A118" s="29"/>
      <c r="B118" s="29"/>
      <c r="C118" s="29"/>
      <c r="D118" s="140"/>
      <c r="E118" s="140"/>
      <c r="F118" s="140"/>
      <c r="G118" s="140"/>
      <c r="H118" s="29"/>
    </row>
    <row r="119" spans="1:8" x14ac:dyDescent="0.25">
      <c r="A119" s="29"/>
      <c r="B119" s="29"/>
      <c r="C119" s="29"/>
      <c r="D119" s="140"/>
      <c r="E119" s="140"/>
      <c r="F119" s="140"/>
      <c r="G119" s="140"/>
      <c r="H119" s="29"/>
    </row>
    <row r="120" spans="1:8" x14ac:dyDescent="0.25">
      <c r="A120" s="29"/>
      <c r="B120" s="29"/>
      <c r="C120" s="29"/>
      <c r="D120" s="140"/>
      <c r="E120" s="140"/>
      <c r="F120" s="140"/>
      <c r="G120" s="140"/>
      <c r="H120" s="29"/>
    </row>
    <row r="121" spans="1:8" x14ac:dyDescent="0.25">
      <c r="A121" s="29"/>
      <c r="B121" s="29"/>
      <c r="C121" s="29"/>
      <c r="D121" s="140"/>
      <c r="E121" s="140"/>
      <c r="F121" s="140"/>
      <c r="G121" s="140"/>
      <c r="H121" s="29"/>
    </row>
    <row r="122" spans="1:8" x14ac:dyDescent="0.25">
      <c r="A122" s="29"/>
      <c r="B122" s="29"/>
      <c r="C122" s="29"/>
      <c r="D122" s="140"/>
      <c r="E122" s="140"/>
      <c r="F122" s="140"/>
      <c r="G122" s="140"/>
      <c r="H122" s="29"/>
    </row>
    <row r="123" spans="1:8" x14ac:dyDescent="0.25">
      <c r="A123" s="29"/>
      <c r="B123" s="29"/>
      <c r="C123" s="29"/>
      <c r="D123" s="140"/>
      <c r="E123" s="140"/>
      <c r="F123" s="140"/>
      <c r="G123" s="140"/>
      <c r="H123" s="29"/>
    </row>
    <row r="124" spans="1:8" x14ac:dyDescent="0.25">
      <c r="A124" s="29"/>
      <c r="B124" s="29"/>
      <c r="C124" s="29"/>
      <c r="D124" s="140"/>
      <c r="E124" s="140"/>
      <c r="F124" s="140"/>
      <c r="G124" s="140"/>
      <c r="H124" s="29"/>
    </row>
    <row r="125" spans="1:8" x14ac:dyDescent="0.25">
      <c r="A125" s="29"/>
      <c r="B125" s="29"/>
      <c r="C125" s="29"/>
      <c r="D125" s="140"/>
      <c r="E125" s="140"/>
      <c r="F125" s="140"/>
      <c r="G125" s="140"/>
      <c r="H125" s="29"/>
    </row>
    <row r="126" spans="1:8" x14ac:dyDescent="0.25">
      <c r="A126" s="29"/>
      <c r="B126" s="29"/>
      <c r="C126" s="29"/>
      <c r="D126" s="140"/>
      <c r="E126" s="140"/>
      <c r="F126" s="140"/>
      <c r="G126" s="140"/>
      <c r="H126" s="29"/>
    </row>
    <row r="127" spans="1:8" x14ac:dyDescent="0.25">
      <c r="A127" s="29"/>
      <c r="B127" s="29"/>
      <c r="C127" s="29"/>
      <c r="D127" s="140"/>
      <c r="E127" s="140"/>
      <c r="F127" s="140"/>
      <c r="G127" s="140"/>
      <c r="H127" s="29"/>
    </row>
    <row r="128" spans="1:8" x14ac:dyDescent="0.25">
      <c r="A128" s="29"/>
      <c r="B128" s="29"/>
      <c r="C128" s="29"/>
      <c r="D128" s="140"/>
      <c r="E128" s="140"/>
      <c r="F128" s="140"/>
      <c r="G128" s="140"/>
      <c r="H128" s="29"/>
    </row>
    <row r="129" spans="1:8" x14ac:dyDescent="0.25">
      <c r="A129" s="29"/>
      <c r="B129" s="29"/>
      <c r="C129" s="29"/>
      <c r="D129" s="140"/>
      <c r="E129" s="140"/>
      <c r="F129" s="140"/>
      <c r="G129" s="140"/>
      <c r="H129" s="29"/>
    </row>
    <row r="130" spans="1:8" x14ac:dyDescent="0.25">
      <c r="A130" s="29"/>
      <c r="B130" s="29"/>
      <c r="C130" s="29"/>
      <c r="D130" s="140"/>
      <c r="E130" s="140"/>
      <c r="F130" s="140"/>
      <c r="G130" s="140"/>
      <c r="H130" s="29"/>
    </row>
    <row r="131" spans="1:8" x14ac:dyDescent="0.25">
      <c r="A131" s="29"/>
      <c r="B131" s="29"/>
      <c r="C131" s="29"/>
      <c r="D131" s="140"/>
      <c r="E131" s="140"/>
      <c r="F131" s="140"/>
      <c r="G131" s="140"/>
      <c r="H131" s="29"/>
    </row>
    <row r="132" spans="1:8" x14ac:dyDescent="0.25">
      <c r="A132" s="29"/>
      <c r="B132" s="29"/>
      <c r="C132" s="29"/>
      <c r="D132" s="140"/>
      <c r="E132" s="140"/>
      <c r="F132" s="140"/>
      <c r="G132" s="140"/>
      <c r="H132" s="29"/>
    </row>
    <row r="133" spans="1:8" x14ac:dyDescent="0.25">
      <c r="A133" s="29"/>
      <c r="B133" s="29"/>
      <c r="C133" s="29"/>
      <c r="D133" s="140"/>
      <c r="E133" s="140"/>
      <c r="F133" s="140"/>
      <c r="G133" s="140"/>
      <c r="H133" s="29"/>
    </row>
    <row r="134" spans="1:8" x14ac:dyDescent="0.25">
      <c r="A134" s="29"/>
      <c r="B134" s="29"/>
      <c r="C134" s="29"/>
      <c r="D134" s="140"/>
      <c r="E134" s="140"/>
      <c r="F134" s="140"/>
      <c r="G134" s="140"/>
      <c r="H134" s="29"/>
    </row>
    <row r="135" spans="1:8" x14ac:dyDescent="0.25">
      <c r="A135" s="29"/>
      <c r="B135" s="29"/>
      <c r="C135" s="29"/>
      <c r="D135" s="140"/>
      <c r="E135" s="140"/>
      <c r="F135" s="140"/>
      <c r="G135" s="140"/>
      <c r="H135" s="29"/>
    </row>
    <row r="136" spans="1:8" x14ac:dyDescent="0.25">
      <c r="A136" s="29"/>
      <c r="B136" s="29"/>
      <c r="C136" s="29"/>
      <c r="D136" s="140"/>
      <c r="E136" s="140"/>
      <c r="F136" s="140"/>
      <c r="G136" s="140"/>
      <c r="H136" s="29"/>
    </row>
    <row r="137" spans="1:8" x14ac:dyDescent="0.25">
      <c r="A137" s="29"/>
      <c r="B137" s="29"/>
      <c r="C137" s="29"/>
      <c r="D137" s="140"/>
      <c r="E137" s="140"/>
      <c r="F137" s="140"/>
      <c r="G137" s="140"/>
      <c r="H137" s="29"/>
    </row>
    <row r="138" spans="1:8" x14ac:dyDescent="0.25">
      <c r="A138" s="29"/>
      <c r="B138" s="29"/>
      <c r="C138" s="29"/>
      <c r="D138" s="140"/>
      <c r="E138" s="140"/>
      <c r="F138" s="140"/>
      <c r="G138" s="140"/>
      <c r="H138" s="29"/>
    </row>
    <row r="139" spans="1:8" x14ac:dyDescent="0.25">
      <c r="A139" s="29"/>
      <c r="B139" s="29"/>
      <c r="C139" s="29"/>
      <c r="D139" s="140"/>
      <c r="E139" s="140"/>
      <c r="F139" s="140"/>
      <c r="G139" s="140"/>
      <c r="H139" s="29"/>
    </row>
    <row r="140" spans="1:8" x14ac:dyDescent="0.25">
      <c r="A140" s="29"/>
      <c r="B140" s="29"/>
      <c r="C140" s="29"/>
      <c r="D140" s="140"/>
      <c r="E140" s="140"/>
      <c r="F140" s="140"/>
      <c r="G140" s="140"/>
      <c r="H140" s="29"/>
    </row>
    <row r="141" spans="1:8" x14ac:dyDescent="0.25">
      <c r="A141" s="29"/>
      <c r="B141" s="29"/>
      <c r="C141" s="29"/>
      <c r="D141" s="140"/>
      <c r="E141" s="140"/>
      <c r="F141" s="140"/>
      <c r="G141" s="140"/>
      <c r="H141" s="29"/>
    </row>
    <row r="142" spans="1:8" x14ac:dyDescent="0.25">
      <c r="A142" s="29"/>
      <c r="B142" s="29"/>
      <c r="C142" s="29"/>
      <c r="D142" s="140"/>
      <c r="E142" s="140"/>
      <c r="F142" s="140"/>
      <c r="G142" s="140"/>
      <c r="H142" s="29"/>
    </row>
    <row r="143" spans="1:8" x14ac:dyDescent="0.25">
      <c r="A143" s="29"/>
      <c r="B143" s="29"/>
      <c r="C143" s="29"/>
      <c r="D143" s="140"/>
      <c r="E143" s="140"/>
      <c r="F143" s="140"/>
      <c r="G143" s="140"/>
      <c r="H143" s="29"/>
    </row>
    <row r="144" spans="1:8" x14ac:dyDescent="0.25">
      <c r="A144" s="29"/>
      <c r="B144" s="29"/>
      <c r="C144" s="29"/>
      <c r="D144" s="140"/>
      <c r="E144" s="140"/>
      <c r="F144" s="140"/>
      <c r="G144" s="140"/>
      <c r="H144" s="29"/>
    </row>
    <row r="145" spans="1:8" x14ac:dyDescent="0.25">
      <c r="A145" s="29"/>
      <c r="B145" s="29"/>
      <c r="C145" s="29"/>
      <c r="D145" s="140"/>
      <c r="E145" s="140"/>
      <c r="F145" s="140"/>
      <c r="G145" s="140"/>
      <c r="H145" s="29"/>
    </row>
    <row r="146" spans="1:8" x14ac:dyDescent="0.25">
      <c r="A146" s="29"/>
      <c r="B146" s="29"/>
      <c r="C146" s="29"/>
      <c r="D146" s="140"/>
      <c r="E146" s="140"/>
      <c r="F146" s="140"/>
      <c r="G146" s="140"/>
      <c r="H146" s="29"/>
    </row>
    <row r="147" spans="1:8" x14ac:dyDescent="0.25">
      <c r="A147" s="29"/>
      <c r="B147" s="29"/>
      <c r="C147" s="29"/>
      <c r="D147" s="140"/>
      <c r="E147" s="140"/>
      <c r="F147" s="140"/>
      <c r="G147" s="140"/>
      <c r="H147" s="29"/>
    </row>
    <row r="148" spans="1:8" x14ac:dyDescent="0.25">
      <c r="A148" s="29"/>
      <c r="B148" s="29"/>
      <c r="C148" s="29"/>
      <c r="D148" s="140"/>
      <c r="E148" s="140"/>
      <c r="F148" s="140"/>
      <c r="G148" s="140"/>
      <c r="H148" s="29"/>
    </row>
    <row r="149" spans="1:8" x14ac:dyDescent="0.25">
      <c r="A149" s="29"/>
      <c r="B149" s="29"/>
      <c r="C149" s="29"/>
      <c r="D149" s="140"/>
      <c r="E149" s="140"/>
      <c r="F149" s="140"/>
      <c r="G149" s="140"/>
      <c r="H149" s="29"/>
    </row>
    <row r="150" spans="1:8" x14ac:dyDescent="0.25">
      <c r="A150" s="29"/>
      <c r="B150" s="29"/>
      <c r="C150" s="29"/>
      <c r="D150" s="140"/>
      <c r="E150" s="140"/>
      <c r="F150" s="140"/>
      <c r="G150" s="140"/>
      <c r="H150" s="29"/>
    </row>
    <row r="151" spans="1:8" x14ac:dyDescent="0.25">
      <c r="A151" s="29"/>
      <c r="B151" s="29"/>
      <c r="C151" s="29"/>
      <c r="D151" s="140"/>
      <c r="E151" s="140"/>
      <c r="F151" s="140"/>
      <c r="G151" s="140"/>
      <c r="H151" s="29"/>
    </row>
    <row r="152" spans="1:8" x14ac:dyDescent="0.25">
      <c r="A152" s="29"/>
      <c r="B152" s="29"/>
      <c r="C152" s="29"/>
      <c r="D152" s="140"/>
      <c r="E152" s="140"/>
      <c r="F152" s="140"/>
      <c r="G152" s="140"/>
      <c r="H152" s="29"/>
    </row>
    <row r="153" spans="1:8" x14ac:dyDescent="0.25">
      <c r="A153" s="29"/>
      <c r="B153" s="29"/>
      <c r="C153" s="29"/>
      <c r="D153" s="140"/>
      <c r="E153" s="140"/>
      <c r="F153" s="140"/>
      <c r="G153" s="140"/>
      <c r="H153" s="29"/>
    </row>
    <row r="154" spans="1:8" x14ac:dyDescent="0.25">
      <c r="A154" s="29"/>
      <c r="B154" s="29"/>
      <c r="C154" s="29"/>
      <c r="D154" s="140"/>
      <c r="E154" s="140"/>
      <c r="F154" s="140"/>
      <c r="G154" s="140"/>
      <c r="H154" s="29"/>
    </row>
    <row r="155" spans="1:8" x14ac:dyDescent="0.25">
      <c r="A155" s="29"/>
      <c r="B155" s="29"/>
      <c r="C155" s="29"/>
      <c r="D155" s="140"/>
      <c r="E155" s="140"/>
      <c r="F155" s="140"/>
      <c r="G155" s="140"/>
      <c r="H155" s="29"/>
    </row>
    <row r="156" spans="1:8" x14ac:dyDescent="0.25">
      <c r="A156" s="29"/>
      <c r="B156" s="29"/>
      <c r="C156" s="29"/>
      <c r="D156" s="140"/>
      <c r="E156" s="140"/>
      <c r="F156" s="140"/>
      <c r="G156" s="140"/>
      <c r="H156" s="29"/>
    </row>
    <row r="157" spans="1:8" x14ac:dyDescent="0.25">
      <c r="A157" s="29"/>
      <c r="B157" s="29"/>
      <c r="C157" s="29"/>
      <c r="D157" s="140"/>
      <c r="E157" s="140"/>
      <c r="F157" s="140"/>
      <c r="G157" s="140"/>
      <c r="H157" s="29"/>
    </row>
    <row r="158" spans="1:8" x14ac:dyDescent="0.25">
      <c r="A158" s="29"/>
      <c r="B158" s="29"/>
      <c r="C158" s="29"/>
      <c r="D158" s="140"/>
      <c r="E158" s="140"/>
      <c r="F158" s="140"/>
      <c r="G158" s="140"/>
      <c r="H158" s="29"/>
    </row>
    <row r="159" spans="1:8" x14ac:dyDescent="0.25">
      <c r="A159" s="29"/>
      <c r="B159" s="29"/>
      <c r="C159" s="29"/>
      <c r="D159" s="140"/>
      <c r="E159" s="140"/>
      <c r="F159" s="140"/>
      <c r="G159" s="140"/>
      <c r="H159" s="29"/>
    </row>
    <row r="160" spans="1:8" x14ac:dyDescent="0.25">
      <c r="A160" s="29"/>
      <c r="B160" s="29"/>
      <c r="C160" s="29"/>
      <c r="D160" s="140"/>
      <c r="E160" s="140"/>
      <c r="F160" s="140"/>
      <c r="G160" s="140"/>
      <c r="H160" s="29"/>
    </row>
    <row r="161" spans="1:8" x14ac:dyDescent="0.25">
      <c r="A161" s="29"/>
      <c r="B161" s="29"/>
      <c r="C161" s="29"/>
      <c r="D161" s="140"/>
      <c r="E161" s="140"/>
      <c r="F161" s="140"/>
      <c r="G161" s="140"/>
      <c r="H161" s="29"/>
    </row>
    <row r="162" spans="1:8" x14ac:dyDescent="0.25">
      <c r="A162" s="29"/>
      <c r="B162" s="29"/>
      <c r="C162" s="29"/>
      <c r="D162" s="140"/>
      <c r="E162" s="140"/>
      <c r="F162" s="140"/>
      <c r="G162" s="140"/>
      <c r="H162" s="29"/>
    </row>
    <row r="163" spans="1:8" x14ac:dyDescent="0.25">
      <c r="A163" s="29"/>
      <c r="B163" s="29"/>
      <c r="C163" s="29"/>
      <c r="D163" s="140"/>
      <c r="E163" s="140"/>
      <c r="F163" s="140"/>
      <c r="G163" s="140"/>
      <c r="H163" s="29"/>
    </row>
    <row r="164" spans="1:8" x14ac:dyDescent="0.25">
      <c r="A164" s="29"/>
      <c r="B164" s="29"/>
      <c r="C164" s="29"/>
      <c r="D164" s="140"/>
      <c r="E164" s="140"/>
      <c r="F164" s="140"/>
      <c r="G164" s="140"/>
      <c r="H164" s="29"/>
    </row>
    <row r="165" spans="1:8" x14ac:dyDescent="0.25">
      <c r="A165" s="29"/>
      <c r="B165" s="29"/>
      <c r="C165" s="29"/>
      <c r="D165" s="140"/>
      <c r="E165" s="140"/>
      <c r="F165" s="140"/>
      <c r="G165" s="140"/>
      <c r="H165" s="29"/>
    </row>
    <row r="166" spans="1:8" x14ac:dyDescent="0.25">
      <c r="A166" s="29"/>
      <c r="B166" s="29"/>
      <c r="C166" s="29"/>
      <c r="D166" s="140"/>
      <c r="E166" s="140"/>
      <c r="F166" s="140"/>
      <c r="G166" s="140"/>
      <c r="H166" s="29"/>
    </row>
    <row r="167" spans="1:8" x14ac:dyDescent="0.25">
      <c r="A167" s="29"/>
      <c r="B167" s="29"/>
      <c r="C167" s="29"/>
      <c r="D167" s="140"/>
      <c r="E167" s="140"/>
      <c r="F167" s="140"/>
      <c r="G167" s="140"/>
      <c r="H167" s="29"/>
    </row>
    <row r="168" spans="1:8" x14ac:dyDescent="0.25">
      <c r="A168" s="29"/>
      <c r="B168" s="29"/>
      <c r="C168" s="29"/>
      <c r="D168" s="140"/>
      <c r="E168" s="140"/>
      <c r="F168" s="140"/>
      <c r="G168" s="140"/>
      <c r="H168" s="29"/>
    </row>
    <row r="169" spans="1:8" x14ac:dyDescent="0.25">
      <c r="A169" s="29"/>
      <c r="B169" s="29"/>
      <c r="C169" s="29"/>
      <c r="D169" s="140"/>
      <c r="E169" s="140"/>
      <c r="F169" s="140"/>
      <c r="G169" s="140"/>
      <c r="H169" s="29"/>
    </row>
    <row r="170" spans="1:8" x14ac:dyDescent="0.25">
      <c r="A170" s="29"/>
      <c r="B170" s="29"/>
      <c r="C170" s="29"/>
      <c r="D170" s="140"/>
      <c r="E170" s="140"/>
      <c r="F170" s="140"/>
      <c r="G170" s="140"/>
      <c r="H170" s="29"/>
    </row>
    <row r="171" spans="1:8" x14ac:dyDescent="0.25">
      <c r="A171" s="29"/>
      <c r="B171" s="29"/>
      <c r="C171" s="29"/>
      <c r="D171" s="140"/>
      <c r="E171" s="140"/>
      <c r="F171" s="140"/>
      <c r="G171" s="140"/>
      <c r="H171" s="29"/>
    </row>
    <row r="172" spans="1:8" x14ac:dyDescent="0.25">
      <c r="A172" s="29"/>
      <c r="B172" s="29"/>
      <c r="C172" s="29"/>
      <c r="D172" s="140"/>
      <c r="E172" s="140"/>
      <c r="F172" s="140"/>
      <c r="G172" s="140"/>
      <c r="H172" s="29"/>
    </row>
    <row r="173" spans="1:8" x14ac:dyDescent="0.25">
      <c r="A173" s="29"/>
      <c r="B173" s="29"/>
      <c r="C173" s="29"/>
      <c r="D173" s="140"/>
      <c r="E173" s="140"/>
      <c r="F173" s="140"/>
      <c r="G173" s="140"/>
      <c r="H173" s="29"/>
    </row>
    <row r="174" spans="1:8" x14ac:dyDescent="0.25">
      <c r="A174" s="29"/>
      <c r="B174" s="29"/>
      <c r="C174" s="29"/>
      <c r="D174" s="140"/>
      <c r="E174" s="140"/>
      <c r="F174" s="140"/>
      <c r="G174" s="140"/>
      <c r="H174" s="29"/>
    </row>
    <row r="175" spans="1:8" x14ac:dyDescent="0.25">
      <c r="A175" s="29"/>
      <c r="B175" s="29"/>
      <c r="C175" s="29"/>
      <c r="D175" s="140"/>
      <c r="E175" s="140"/>
      <c r="F175" s="140"/>
      <c r="G175" s="140"/>
      <c r="H175" s="29"/>
    </row>
    <row r="176" spans="1:8" x14ac:dyDescent="0.25">
      <c r="A176" s="29"/>
      <c r="B176" s="29"/>
      <c r="C176" s="29"/>
      <c r="D176" s="140"/>
      <c r="E176" s="140"/>
      <c r="F176" s="140"/>
      <c r="G176" s="140"/>
    </row>
    <row r="177" spans="1:7" x14ac:dyDescent="0.25">
      <c r="A177" s="29"/>
      <c r="B177" s="29"/>
      <c r="C177" s="29"/>
      <c r="D177" s="140"/>
      <c r="E177" s="140"/>
      <c r="F177" s="140"/>
      <c r="G177" s="140"/>
    </row>
    <row r="178" spans="1:7" x14ac:dyDescent="0.25">
      <c r="A178" s="29"/>
      <c r="B178" s="29"/>
      <c r="C178" s="29"/>
      <c r="D178" s="140"/>
      <c r="E178" s="140"/>
      <c r="F178" s="140"/>
      <c r="G178" s="140"/>
    </row>
    <row r="179" spans="1:7" x14ac:dyDescent="0.25">
      <c r="A179" s="29"/>
      <c r="B179" s="29"/>
      <c r="C179" s="29"/>
      <c r="D179" s="140"/>
      <c r="E179" s="140"/>
      <c r="F179" s="140"/>
      <c r="G179" s="140"/>
    </row>
    <row r="180" spans="1:7" x14ac:dyDescent="0.25">
      <c r="A180" s="29"/>
      <c r="B180" s="29"/>
      <c r="C180" s="29"/>
      <c r="D180" s="140"/>
      <c r="E180" s="140"/>
      <c r="F180" s="140"/>
      <c r="G180" s="140"/>
    </row>
    <row r="181" spans="1:7" x14ac:dyDescent="0.25">
      <c r="A181" s="29"/>
      <c r="B181" s="29"/>
      <c r="C181" s="29"/>
      <c r="D181" s="140"/>
      <c r="E181" s="140"/>
      <c r="F181" s="140"/>
      <c r="G181" s="140"/>
    </row>
  </sheetData>
  <autoFilter ref="A5:G70" xr:uid="{CA8FA137-BC31-4265-8DAD-D129443C0400}">
    <sortState ref="A6:G87">
      <sortCondition ref="A5:A70"/>
    </sortState>
  </autoFilter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73"/>
  <sheetViews>
    <sheetView zoomScale="90" zoomScaleNormal="90" workbookViewId="0">
      <pane ySplit="5" topLeftCell="A6" activePane="bottomLeft" state="frozen"/>
      <selection pane="bottomLeft" activeCell="A176" sqref="A176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52" customWidth="1"/>
    <col min="4" max="4" width="21.7109375" style="146" customWidth="1"/>
    <col min="5" max="5" width="17.42578125" style="129" customWidth="1"/>
    <col min="6" max="6" width="19.28515625" style="129" customWidth="1"/>
    <col min="7" max="8" width="25.85546875" customWidth="1"/>
  </cols>
  <sheetData>
    <row r="1" spans="1:46" s="9" customFormat="1" x14ac:dyDescent="0.25">
      <c r="C1" s="52"/>
      <c r="D1" s="146"/>
      <c r="E1" s="129"/>
      <c r="F1" s="129"/>
    </row>
    <row r="2" spans="1:46" s="9" customFormat="1" ht="24.75" customHeight="1" x14ac:dyDescent="0.25">
      <c r="A2" s="179" t="s">
        <v>358</v>
      </c>
      <c r="B2" s="179"/>
      <c r="C2" s="179"/>
      <c r="D2" s="179"/>
      <c r="E2" s="187"/>
      <c r="F2" s="187"/>
      <c r="G2" s="17"/>
      <c r="H2" s="16"/>
      <c r="I2" s="16"/>
      <c r="J2" s="1"/>
    </row>
    <row r="3" spans="1:46" s="9" customFormat="1" ht="24.75" customHeight="1" x14ac:dyDescent="0.25">
      <c r="A3" s="22"/>
      <c r="B3" s="22"/>
      <c r="C3" s="23"/>
      <c r="D3" s="147"/>
      <c r="E3" s="128"/>
      <c r="F3" s="128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51" t="s">
        <v>63</v>
      </c>
      <c r="D5" s="141" t="s">
        <v>572</v>
      </c>
      <c r="E5" s="141" t="s">
        <v>505</v>
      </c>
      <c r="F5" s="141" t="s">
        <v>506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</row>
    <row r="6" spans="1:46" s="109" customFormat="1" ht="26.25" customHeight="1" x14ac:dyDescent="0.25">
      <c r="A6" s="55" t="s">
        <v>2</v>
      </c>
      <c r="B6" s="55" t="s">
        <v>604</v>
      </c>
      <c r="C6" s="113">
        <v>14</v>
      </c>
      <c r="D6" s="148">
        <v>78</v>
      </c>
      <c r="E6" s="145">
        <v>236</v>
      </c>
      <c r="F6" s="145">
        <v>14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</row>
    <row r="7" spans="1:46" s="109" customFormat="1" ht="26.25" customHeight="1" x14ac:dyDescent="0.25">
      <c r="A7" s="55" t="s">
        <v>2</v>
      </c>
      <c r="B7" s="55" t="s">
        <v>605</v>
      </c>
      <c r="C7" s="113">
        <v>20</v>
      </c>
      <c r="D7" s="148">
        <v>78</v>
      </c>
      <c r="E7" s="145">
        <v>229</v>
      </c>
      <c r="F7" s="145">
        <v>15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</row>
    <row r="8" spans="1:46" ht="26.25" customHeight="1" x14ac:dyDescent="0.25">
      <c r="A8" s="55" t="s">
        <v>2</v>
      </c>
      <c r="B8" s="55" t="s">
        <v>595</v>
      </c>
      <c r="C8" s="113">
        <v>10</v>
      </c>
      <c r="D8" s="148">
        <v>80</v>
      </c>
      <c r="E8" s="145">
        <v>173</v>
      </c>
      <c r="F8" s="145">
        <v>18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</row>
    <row r="9" spans="1:46" ht="26.25" customHeight="1" x14ac:dyDescent="0.25">
      <c r="A9" s="33" t="s">
        <v>2</v>
      </c>
      <c r="B9" s="111" t="s">
        <v>29</v>
      </c>
      <c r="C9" s="113">
        <v>15</v>
      </c>
      <c r="D9" s="149">
        <v>81</v>
      </c>
      <c r="E9" s="149">
        <v>180</v>
      </c>
      <c r="F9" s="149">
        <v>25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1:46" ht="26.25" customHeight="1" x14ac:dyDescent="0.25">
      <c r="A10" s="33" t="s">
        <v>2</v>
      </c>
      <c r="B10" s="111" t="s">
        <v>30</v>
      </c>
      <c r="C10" s="113">
        <v>20</v>
      </c>
      <c r="D10" s="149">
        <v>81</v>
      </c>
      <c r="E10" s="149">
        <v>178</v>
      </c>
      <c r="F10" s="149">
        <v>24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</row>
    <row r="11" spans="1:46" s="46" customFormat="1" ht="26.25" customHeight="1" x14ac:dyDescent="0.25">
      <c r="A11" s="33" t="s">
        <v>2</v>
      </c>
      <c r="B11" s="111" t="s">
        <v>31</v>
      </c>
      <c r="C11" s="113">
        <v>24</v>
      </c>
      <c r="D11" s="149">
        <v>81</v>
      </c>
      <c r="E11" s="149">
        <v>164</v>
      </c>
      <c r="F11" s="149">
        <v>24</v>
      </c>
      <c r="G11" s="35"/>
      <c r="H11" s="35"/>
      <c r="I11" s="35"/>
    </row>
    <row r="12" spans="1:46" s="46" customFormat="1" ht="26.25" customHeight="1" x14ac:dyDescent="0.25">
      <c r="A12" s="33" t="s">
        <v>454</v>
      </c>
      <c r="B12" s="33" t="s">
        <v>663</v>
      </c>
      <c r="C12" s="113">
        <v>29</v>
      </c>
      <c r="D12" s="150">
        <v>80</v>
      </c>
      <c r="E12" s="145">
        <v>40</v>
      </c>
      <c r="F12" s="145">
        <v>27</v>
      </c>
    </row>
    <row r="13" spans="1:46" s="46" customFormat="1" ht="26.25" customHeight="1" x14ac:dyDescent="0.25">
      <c r="A13" s="36" t="s">
        <v>466</v>
      </c>
      <c r="B13" s="36" t="s">
        <v>467</v>
      </c>
      <c r="C13" s="59">
        <v>25</v>
      </c>
      <c r="D13" s="149">
        <v>81</v>
      </c>
      <c r="E13" s="149">
        <v>245</v>
      </c>
      <c r="F13" s="149">
        <v>25</v>
      </c>
    </row>
    <row r="14" spans="1:46" s="46" customFormat="1" ht="26.25" customHeight="1" x14ac:dyDescent="0.25">
      <c r="A14" s="36" t="s">
        <v>466</v>
      </c>
      <c r="B14" s="36" t="s">
        <v>468</v>
      </c>
      <c r="C14" s="59">
        <v>17.100000000000001</v>
      </c>
      <c r="D14" s="149">
        <v>81</v>
      </c>
      <c r="E14" s="149">
        <v>124</v>
      </c>
      <c r="F14" s="149">
        <v>20</v>
      </c>
    </row>
    <row r="15" spans="1:46" ht="26.25" customHeight="1" x14ac:dyDescent="0.25">
      <c r="A15" s="36" t="s">
        <v>466</v>
      </c>
      <c r="B15" s="36" t="s">
        <v>469</v>
      </c>
      <c r="C15" s="59">
        <v>30.8</v>
      </c>
      <c r="D15" s="149">
        <v>80</v>
      </c>
      <c r="E15" s="149">
        <v>167</v>
      </c>
      <c r="F15" s="149">
        <v>23</v>
      </c>
      <c r="G15" s="46"/>
      <c r="H15" s="46"/>
      <c r="I15" s="46"/>
    </row>
    <row r="16" spans="1:46" s="109" customFormat="1" ht="26.25" customHeight="1" x14ac:dyDescent="0.25">
      <c r="A16" s="36" t="s">
        <v>466</v>
      </c>
      <c r="B16" s="36" t="s">
        <v>470</v>
      </c>
      <c r="C16" s="59">
        <v>19.7</v>
      </c>
      <c r="D16" s="149">
        <v>82</v>
      </c>
      <c r="E16" s="149">
        <v>154</v>
      </c>
      <c r="F16" s="149">
        <v>27</v>
      </c>
      <c r="G16"/>
      <c r="H16"/>
      <c r="I16"/>
    </row>
    <row r="17" spans="1:37" s="109" customFormat="1" ht="26.25" customHeight="1" x14ac:dyDescent="0.25">
      <c r="A17" s="36" t="s">
        <v>658</v>
      </c>
      <c r="B17" s="36" t="s">
        <v>659</v>
      </c>
      <c r="C17" s="59">
        <v>14.5</v>
      </c>
      <c r="D17" s="151">
        <v>79</v>
      </c>
      <c r="E17" s="149">
        <v>156</v>
      </c>
      <c r="F17" s="149">
        <v>24</v>
      </c>
    </row>
    <row r="18" spans="1:37" s="109" customFormat="1" ht="26.25" customHeight="1" x14ac:dyDescent="0.25">
      <c r="A18" s="36" t="s">
        <v>658</v>
      </c>
      <c r="B18" s="36" t="s">
        <v>660</v>
      </c>
      <c r="C18" s="59">
        <v>20</v>
      </c>
      <c r="D18" s="151">
        <v>80</v>
      </c>
      <c r="E18" s="149">
        <v>143</v>
      </c>
      <c r="F18" s="149">
        <v>22</v>
      </c>
    </row>
    <row r="19" spans="1:37" s="109" customFormat="1" ht="26.25" customHeight="1" x14ac:dyDescent="0.25">
      <c r="A19" s="36" t="s">
        <v>658</v>
      </c>
      <c r="B19" s="36" t="s">
        <v>661</v>
      </c>
      <c r="C19" s="59">
        <v>25</v>
      </c>
      <c r="D19" s="151">
        <v>81</v>
      </c>
      <c r="E19" s="149">
        <v>131</v>
      </c>
      <c r="F19" s="149">
        <v>20</v>
      </c>
    </row>
    <row r="20" spans="1:37" s="109" customFormat="1" ht="26.25" customHeight="1" x14ac:dyDescent="0.25">
      <c r="A20" s="36" t="s">
        <v>658</v>
      </c>
      <c r="B20" s="36" t="s">
        <v>662</v>
      </c>
      <c r="C20" s="59">
        <v>29</v>
      </c>
      <c r="D20" s="151">
        <v>82</v>
      </c>
      <c r="E20" s="149">
        <v>122</v>
      </c>
      <c r="F20" s="149">
        <v>19</v>
      </c>
    </row>
    <row r="21" spans="1:37" ht="26.25" customHeight="1" x14ac:dyDescent="0.25">
      <c r="A21" s="33" t="s">
        <v>7</v>
      </c>
      <c r="B21" s="111" t="s">
        <v>32</v>
      </c>
      <c r="C21" s="113">
        <v>12</v>
      </c>
      <c r="D21" s="149">
        <v>80</v>
      </c>
      <c r="E21" s="149">
        <v>245</v>
      </c>
      <c r="F21" s="149">
        <v>21</v>
      </c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37" ht="26.25" customHeight="1" x14ac:dyDescent="0.25">
      <c r="A22" s="33" t="s">
        <v>7</v>
      </c>
      <c r="B22" s="111" t="s">
        <v>586</v>
      </c>
      <c r="C22" s="113">
        <v>18</v>
      </c>
      <c r="D22" s="149">
        <v>80</v>
      </c>
      <c r="E22" s="149">
        <v>208</v>
      </c>
      <c r="F22" s="149">
        <v>24</v>
      </c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37" s="109" customFormat="1" ht="26.25" customHeight="1" x14ac:dyDescent="0.25">
      <c r="A23" s="33" t="s">
        <v>7</v>
      </c>
      <c r="B23" s="111" t="s">
        <v>587</v>
      </c>
      <c r="C23" s="113">
        <v>24</v>
      </c>
      <c r="D23" s="149">
        <v>82</v>
      </c>
      <c r="E23" s="149">
        <v>67</v>
      </c>
      <c r="F23" s="149">
        <v>23</v>
      </c>
      <c r="AK23" s="115"/>
    </row>
    <row r="24" spans="1:37" s="109" customFormat="1" ht="26.25" customHeight="1" x14ac:dyDescent="0.25">
      <c r="A24" s="33" t="s">
        <v>7</v>
      </c>
      <c r="B24" s="111" t="s">
        <v>611</v>
      </c>
      <c r="C24" s="122">
        <v>36</v>
      </c>
      <c r="D24" s="152">
        <v>83</v>
      </c>
      <c r="E24" s="152">
        <v>90</v>
      </c>
      <c r="F24" s="152">
        <v>22</v>
      </c>
      <c r="AK24" s="115"/>
    </row>
    <row r="25" spans="1:37" s="109" customFormat="1" ht="26.25" customHeight="1" x14ac:dyDescent="0.25">
      <c r="A25" s="33" t="s">
        <v>7</v>
      </c>
      <c r="B25" s="111" t="s">
        <v>588</v>
      </c>
      <c r="C25" s="113">
        <v>48</v>
      </c>
      <c r="D25" s="149">
        <v>83</v>
      </c>
      <c r="E25" s="149">
        <v>113.1</v>
      </c>
      <c r="F25" s="149">
        <v>21</v>
      </c>
      <c r="AK25" s="115"/>
    </row>
    <row r="26" spans="1:37" s="109" customFormat="1" ht="26.25" customHeight="1" x14ac:dyDescent="0.25">
      <c r="A26" s="33" t="s">
        <v>7</v>
      </c>
      <c r="B26" s="111" t="s">
        <v>589</v>
      </c>
      <c r="C26" s="113">
        <v>69</v>
      </c>
      <c r="D26" s="149">
        <v>83</v>
      </c>
      <c r="E26" s="149">
        <v>91</v>
      </c>
      <c r="F26" s="149">
        <v>22</v>
      </c>
      <c r="AK26" s="115"/>
    </row>
    <row r="27" spans="1:37" s="48" customFormat="1" ht="26.25" customHeight="1" x14ac:dyDescent="0.25">
      <c r="A27" s="33" t="s">
        <v>7</v>
      </c>
      <c r="B27" s="37" t="s">
        <v>33</v>
      </c>
      <c r="C27" s="113">
        <v>96</v>
      </c>
      <c r="D27" s="151">
        <v>82</v>
      </c>
      <c r="E27" s="151">
        <v>107</v>
      </c>
      <c r="F27" s="151">
        <v>18</v>
      </c>
    </row>
    <row r="28" spans="1:37" s="48" customFormat="1" ht="26.25" customHeight="1" x14ac:dyDescent="0.25">
      <c r="A28" s="33" t="s">
        <v>7</v>
      </c>
      <c r="B28" s="37" t="s">
        <v>664</v>
      </c>
      <c r="C28" s="113">
        <v>14</v>
      </c>
      <c r="D28" s="151">
        <v>78</v>
      </c>
      <c r="E28" s="151">
        <v>76</v>
      </c>
      <c r="F28" s="151">
        <v>21</v>
      </c>
    </row>
    <row r="29" spans="1:37" ht="26.25" customHeight="1" x14ac:dyDescent="0.25">
      <c r="A29" s="33" t="s">
        <v>7</v>
      </c>
      <c r="B29" s="37" t="s">
        <v>694</v>
      </c>
      <c r="C29" s="113">
        <v>20</v>
      </c>
      <c r="D29" s="151">
        <v>79</v>
      </c>
      <c r="E29" s="151">
        <v>131</v>
      </c>
      <c r="F29" s="151">
        <v>22</v>
      </c>
      <c r="G29" s="48"/>
      <c r="H29" s="48"/>
      <c r="I29" s="48"/>
    </row>
    <row r="30" spans="1:37" ht="26.25" customHeight="1" x14ac:dyDescent="0.25">
      <c r="A30" s="33" t="s">
        <v>7</v>
      </c>
      <c r="B30" s="37" t="s">
        <v>665</v>
      </c>
      <c r="C30" s="113">
        <v>25</v>
      </c>
      <c r="D30" s="151">
        <v>80</v>
      </c>
      <c r="E30" s="151">
        <v>177</v>
      </c>
      <c r="F30" s="151">
        <v>23</v>
      </c>
    </row>
    <row r="31" spans="1:37" ht="26.25" customHeight="1" x14ac:dyDescent="0.25">
      <c r="A31" s="33" t="s">
        <v>7</v>
      </c>
      <c r="B31" s="37" t="s">
        <v>695</v>
      </c>
      <c r="C31" s="113">
        <v>30</v>
      </c>
      <c r="D31" s="151">
        <v>80</v>
      </c>
      <c r="E31" s="151">
        <v>165</v>
      </c>
      <c r="F31" s="151">
        <v>22</v>
      </c>
    </row>
    <row r="32" spans="1:37" ht="26.25" customHeight="1" x14ac:dyDescent="0.25">
      <c r="A32" s="33" t="s">
        <v>7</v>
      </c>
      <c r="B32" s="37" t="s">
        <v>696</v>
      </c>
      <c r="C32" s="113">
        <v>35</v>
      </c>
      <c r="D32" s="151">
        <v>80</v>
      </c>
      <c r="E32" s="151">
        <v>153</v>
      </c>
      <c r="F32" s="151">
        <v>21</v>
      </c>
    </row>
    <row r="33" spans="1:6" ht="26.25" customHeight="1" x14ac:dyDescent="0.25">
      <c r="A33" s="33" t="s">
        <v>7</v>
      </c>
      <c r="B33" s="37" t="s">
        <v>697</v>
      </c>
      <c r="C33" s="113">
        <v>40</v>
      </c>
      <c r="D33" s="151">
        <v>81</v>
      </c>
      <c r="E33" s="151">
        <v>140</v>
      </c>
      <c r="F33" s="151">
        <v>20</v>
      </c>
    </row>
    <row r="34" spans="1:6" ht="26.25" customHeight="1" x14ac:dyDescent="0.25">
      <c r="A34" s="33" t="s">
        <v>7</v>
      </c>
      <c r="B34" s="37" t="s">
        <v>666</v>
      </c>
      <c r="C34" s="113">
        <v>50</v>
      </c>
      <c r="D34" s="151">
        <v>81</v>
      </c>
      <c r="E34" s="151">
        <v>116</v>
      </c>
      <c r="F34" s="151">
        <v>18</v>
      </c>
    </row>
    <row r="35" spans="1:6" ht="26.25" customHeight="1" x14ac:dyDescent="0.25">
      <c r="A35" s="33" t="s">
        <v>7</v>
      </c>
      <c r="B35" s="37" t="s">
        <v>698</v>
      </c>
      <c r="C35" s="113">
        <v>60</v>
      </c>
      <c r="D35" s="151">
        <v>81</v>
      </c>
      <c r="E35" s="151">
        <v>107</v>
      </c>
      <c r="F35" s="151">
        <v>19</v>
      </c>
    </row>
    <row r="36" spans="1:6" ht="26.25" customHeight="1" x14ac:dyDescent="0.25">
      <c r="A36" s="33" t="s">
        <v>7</v>
      </c>
      <c r="B36" s="37" t="s">
        <v>699</v>
      </c>
      <c r="C36" s="113">
        <v>70</v>
      </c>
      <c r="D36" s="151">
        <v>80</v>
      </c>
      <c r="E36" s="151">
        <v>97</v>
      </c>
      <c r="F36" s="151">
        <v>21</v>
      </c>
    </row>
    <row r="37" spans="1:6" ht="26.25" customHeight="1" x14ac:dyDescent="0.25">
      <c r="A37" s="33" t="s">
        <v>7</v>
      </c>
      <c r="B37" s="37" t="s">
        <v>667</v>
      </c>
      <c r="C37" s="113">
        <v>90</v>
      </c>
      <c r="D37" s="151">
        <v>79</v>
      </c>
      <c r="E37" s="151">
        <v>78</v>
      </c>
      <c r="F37" s="151">
        <v>23</v>
      </c>
    </row>
    <row r="38" spans="1:6" ht="26.25" customHeight="1" x14ac:dyDescent="0.25">
      <c r="A38" s="33" t="s">
        <v>7</v>
      </c>
      <c r="B38" s="37" t="s">
        <v>655</v>
      </c>
      <c r="C38" s="113">
        <v>12</v>
      </c>
      <c r="D38" s="151">
        <v>78</v>
      </c>
      <c r="E38" s="151">
        <v>245</v>
      </c>
      <c r="F38" s="151">
        <v>22</v>
      </c>
    </row>
    <row r="39" spans="1:6" ht="26.25" customHeight="1" x14ac:dyDescent="0.25">
      <c r="A39" s="33" t="s">
        <v>7</v>
      </c>
      <c r="B39" s="37" t="s">
        <v>700</v>
      </c>
      <c r="C39" s="113">
        <v>18</v>
      </c>
      <c r="D39" s="151">
        <v>78</v>
      </c>
      <c r="E39" s="151">
        <v>208</v>
      </c>
      <c r="F39" s="151">
        <v>24</v>
      </c>
    </row>
    <row r="40" spans="1:6" ht="26.25" customHeight="1" x14ac:dyDescent="0.25">
      <c r="A40" s="33" t="s">
        <v>7</v>
      </c>
      <c r="B40" s="37" t="s">
        <v>656</v>
      </c>
      <c r="C40" s="113">
        <v>24</v>
      </c>
      <c r="D40" s="151">
        <v>79</v>
      </c>
      <c r="E40" s="151">
        <v>170</v>
      </c>
      <c r="F40" s="151">
        <v>25</v>
      </c>
    </row>
    <row r="41" spans="1:6" ht="26.25" customHeight="1" x14ac:dyDescent="0.25">
      <c r="A41" s="33" t="s">
        <v>7</v>
      </c>
      <c r="B41" s="37" t="s">
        <v>701</v>
      </c>
      <c r="C41" s="113">
        <v>31</v>
      </c>
      <c r="D41" s="151">
        <v>79</v>
      </c>
      <c r="E41" s="151">
        <v>148</v>
      </c>
      <c r="F41" s="151">
        <v>25</v>
      </c>
    </row>
    <row r="42" spans="1:6" ht="26.25" customHeight="1" x14ac:dyDescent="0.25">
      <c r="A42" s="33" t="s">
        <v>7</v>
      </c>
      <c r="B42" s="37" t="s">
        <v>702</v>
      </c>
      <c r="C42" s="113">
        <v>36</v>
      </c>
      <c r="D42" s="151">
        <v>79</v>
      </c>
      <c r="E42" s="151">
        <v>132</v>
      </c>
      <c r="F42" s="151">
        <v>26</v>
      </c>
    </row>
    <row r="43" spans="1:6" ht="26.25" customHeight="1" x14ac:dyDescent="0.25">
      <c r="A43" s="33" t="s">
        <v>7</v>
      </c>
      <c r="B43" s="37" t="s">
        <v>657</v>
      </c>
      <c r="C43" s="113">
        <v>48</v>
      </c>
      <c r="D43" s="151">
        <v>79</v>
      </c>
      <c r="E43" s="151">
        <v>93</v>
      </c>
      <c r="F43" s="151">
        <v>26</v>
      </c>
    </row>
    <row r="44" spans="1:6" ht="26.25" customHeight="1" x14ac:dyDescent="0.25">
      <c r="A44" s="33" t="s">
        <v>12</v>
      </c>
      <c r="B44" s="37" t="s">
        <v>34</v>
      </c>
      <c r="C44" s="113">
        <v>25</v>
      </c>
      <c r="D44" s="151">
        <v>78</v>
      </c>
      <c r="E44" s="151">
        <v>26.15</v>
      </c>
      <c r="F44" s="151">
        <v>12.1</v>
      </c>
    </row>
    <row r="45" spans="1:6" ht="26.25" customHeight="1" x14ac:dyDescent="0.25">
      <c r="A45" s="33" t="s">
        <v>12</v>
      </c>
      <c r="B45" s="37" t="s">
        <v>35</v>
      </c>
      <c r="C45" s="113">
        <v>32</v>
      </c>
      <c r="D45" s="151">
        <v>78</v>
      </c>
      <c r="E45" s="151">
        <v>26.15</v>
      </c>
      <c r="F45" s="151">
        <v>13</v>
      </c>
    </row>
    <row r="46" spans="1:6" ht="26.25" customHeight="1" x14ac:dyDescent="0.25">
      <c r="A46" s="33" t="s">
        <v>12</v>
      </c>
      <c r="B46" s="37" t="s">
        <v>36</v>
      </c>
      <c r="C46" s="113">
        <v>49.9</v>
      </c>
      <c r="D46" s="151">
        <v>78</v>
      </c>
      <c r="E46" s="151">
        <v>34</v>
      </c>
      <c r="F46" s="151">
        <v>15</v>
      </c>
    </row>
    <row r="47" spans="1:6" ht="26.25" customHeight="1" x14ac:dyDescent="0.25">
      <c r="A47" s="33" t="s">
        <v>12</v>
      </c>
      <c r="B47" s="37" t="s">
        <v>37</v>
      </c>
      <c r="C47" s="113">
        <v>99.8</v>
      </c>
      <c r="D47" s="151">
        <v>81</v>
      </c>
      <c r="E47" s="151">
        <v>35.5</v>
      </c>
      <c r="F47" s="151">
        <v>10.6</v>
      </c>
    </row>
    <row r="48" spans="1:6" ht="26.25" customHeight="1" x14ac:dyDescent="0.25">
      <c r="A48" s="33" t="s">
        <v>12</v>
      </c>
      <c r="B48" s="37" t="s">
        <v>38</v>
      </c>
      <c r="C48" s="113">
        <v>120</v>
      </c>
      <c r="D48" s="151">
        <v>79</v>
      </c>
      <c r="E48" s="151">
        <v>38</v>
      </c>
      <c r="F48" s="151">
        <v>15.95</v>
      </c>
    </row>
    <row r="49" spans="1:9" ht="26.25" customHeight="1" x14ac:dyDescent="0.25">
      <c r="A49" s="33" t="s">
        <v>12</v>
      </c>
      <c r="B49" s="37" t="s">
        <v>39</v>
      </c>
      <c r="C49" s="113">
        <v>239.9</v>
      </c>
      <c r="D49" s="151">
        <v>83</v>
      </c>
      <c r="E49" s="151">
        <v>32</v>
      </c>
      <c r="F49" s="151">
        <v>15</v>
      </c>
    </row>
    <row r="50" spans="1:9" ht="26.25" customHeight="1" x14ac:dyDescent="0.25">
      <c r="A50" s="36" t="s">
        <v>12</v>
      </c>
      <c r="B50" s="36" t="s">
        <v>645</v>
      </c>
      <c r="C50" s="59">
        <v>14.9</v>
      </c>
      <c r="D50" s="151">
        <v>78</v>
      </c>
      <c r="E50" s="149">
        <v>34</v>
      </c>
      <c r="F50" s="149">
        <v>18</v>
      </c>
    </row>
    <row r="51" spans="1:9" ht="26.25" customHeight="1" x14ac:dyDescent="0.25">
      <c r="A51" s="36" t="s">
        <v>12</v>
      </c>
      <c r="B51" s="36" t="s">
        <v>646</v>
      </c>
      <c r="C51" s="59">
        <v>20</v>
      </c>
      <c r="D51" s="151">
        <v>78</v>
      </c>
      <c r="E51" s="149">
        <v>29</v>
      </c>
      <c r="F51" s="149">
        <v>16</v>
      </c>
    </row>
    <row r="52" spans="1:9" ht="26.25" customHeight="1" x14ac:dyDescent="0.25">
      <c r="A52" s="31" t="s">
        <v>471</v>
      </c>
      <c r="B52" s="31" t="s">
        <v>472</v>
      </c>
      <c r="C52" s="60">
        <v>20</v>
      </c>
      <c r="D52" s="151">
        <v>78</v>
      </c>
      <c r="E52" s="151">
        <v>64.649999999999991</v>
      </c>
      <c r="F52" s="151">
        <v>7.1999999999999993</v>
      </c>
    </row>
    <row r="53" spans="1:9" ht="26.25" customHeight="1" x14ac:dyDescent="0.25">
      <c r="A53" s="31" t="s">
        <v>471</v>
      </c>
      <c r="B53" s="31" t="s">
        <v>473</v>
      </c>
      <c r="C53" s="60">
        <v>30</v>
      </c>
      <c r="D53" s="151">
        <v>81</v>
      </c>
      <c r="E53" s="151">
        <v>136.14999999999998</v>
      </c>
      <c r="F53" s="151">
        <v>14</v>
      </c>
    </row>
    <row r="54" spans="1:9" ht="26.25" customHeight="1" x14ac:dyDescent="0.25">
      <c r="A54" s="31" t="s">
        <v>471</v>
      </c>
      <c r="B54" s="31" t="s">
        <v>474</v>
      </c>
      <c r="C54" s="60">
        <v>20</v>
      </c>
      <c r="D54" s="151">
        <v>78</v>
      </c>
      <c r="E54" s="151">
        <v>64.649999999999991</v>
      </c>
      <c r="F54" s="151">
        <v>7.1999999999999993</v>
      </c>
    </row>
    <row r="55" spans="1:9" s="107" customFormat="1" ht="26.25" customHeight="1" x14ac:dyDescent="0.25">
      <c r="A55" s="31" t="s">
        <v>471</v>
      </c>
      <c r="B55" s="31" t="s">
        <v>475</v>
      </c>
      <c r="C55" s="60">
        <v>30</v>
      </c>
      <c r="D55" s="151">
        <v>81</v>
      </c>
      <c r="E55" s="151">
        <v>136.14999999999998</v>
      </c>
      <c r="F55" s="151">
        <v>14</v>
      </c>
      <c r="G55" s="82"/>
      <c r="H55" s="82"/>
      <c r="I55" s="82"/>
    </row>
    <row r="56" spans="1:9" ht="26.25" customHeight="1" x14ac:dyDescent="0.25">
      <c r="A56" s="33" t="s">
        <v>13</v>
      </c>
      <c r="B56" s="37" t="s">
        <v>683</v>
      </c>
      <c r="C56" s="66">
        <v>20</v>
      </c>
      <c r="D56" s="151">
        <v>81</v>
      </c>
      <c r="E56" s="151">
        <v>23</v>
      </c>
      <c r="F56" s="151">
        <v>10</v>
      </c>
      <c r="G56" s="82"/>
      <c r="H56" s="82"/>
      <c r="I56" s="82"/>
    </row>
    <row r="57" spans="1:9" s="49" customFormat="1" ht="26.25" customHeight="1" x14ac:dyDescent="0.25">
      <c r="A57" s="33" t="s">
        <v>13</v>
      </c>
      <c r="B57" s="37" t="s">
        <v>684</v>
      </c>
      <c r="C57" s="66">
        <v>25</v>
      </c>
      <c r="D57" s="151">
        <v>83</v>
      </c>
      <c r="E57" s="151">
        <v>24</v>
      </c>
      <c r="F57" s="151">
        <v>9</v>
      </c>
      <c r="G57"/>
      <c r="H57"/>
      <c r="I57"/>
    </row>
    <row r="58" spans="1:9" ht="26.25" customHeight="1" x14ac:dyDescent="0.25">
      <c r="A58" s="33" t="s">
        <v>13</v>
      </c>
      <c r="B58" s="37" t="s">
        <v>685</v>
      </c>
      <c r="C58" s="66">
        <v>30</v>
      </c>
      <c r="D58" s="151">
        <v>84</v>
      </c>
      <c r="E58" s="151">
        <v>24</v>
      </c>
      <c r="F58" s="151">
        <v>9</v>
      </c>
      <c r="G58" s="49"/>
      <c r="H58" s="49"/>
      <c r="I58" s="49"/>
    </row>
    <row r="59" spans="1:9" ht="26.25" customHeight="1" x14ac:dyDescent="0.25">
      <c r="A59" s="33" t="s">
        <v>13</v>
      </c>
      <c r="B59" s="37" t="s">
        <v>686</v>
      </c>
      <c r="C59" s="66">
        <v>35</v>
      </c>
      <c r="D59" s="151">
        <v>83</v>
      </c>
      <c r="E59" s="151">
        <v>25</v>
      </c>
      <c r="F59" s="151">
        <v>10</v>
      </c>
    </row>
    <row r="60" spans="1:9" ht="26.25" customHeight="1" x14ac:dyDescent="0.25">
      <c r="A60" s="33" t="s">
        <v>13</v>
      </c>
      <c r="B60" s="37" t="s">
        <v>40</v>
      </c>
      <c r="C60" s="113">
        <v>48</v>
      </c>
      <c r="D60" s="151">
        <v>81</v>
      </c>
      <c r="E60" s="151">
        <v>27</v>
      </c>
      <c r="F60" s="151">
        <v>14</v>
      </c>
    </row>
    <row r="61" spans="1:9" ht="26.25" customHeight="1" x14ac:dyDescent="0.25">
      <c r="A61" s="33" t="s">
        <v>13</v>
      </c>
      <c r="B61" s="37" t="s">
        <v>41</v>
      </c>
      <c r="C61" s="113">
        <v>58.5</v>
      </c>
      <c r="D61" s="151">
        <v>81</v>
      </c>
      <c r="E61" s="151">
        <v>19</v>
      </c>
      <c r="F61" s="151">
        <v>20</v>
      </c>
    </row>
    <row r="62" spans="1:9" ht="26.25" customHeight="1" x14ac:dyDescent="0.25">
      <c r="A62" s="33" t="s">
        <v>13</v>
      </c>
      <c r="B62" s="37" t="s">
        <v>42</v>
      </c>
      <c r="C62" s="113">
        <v>80</v>
      </c>
      <c r="D62" s="151">
        <v>83</v>
      </c>
      <c r="E62" s="151">
        <v>51</v>
      </c>
      <c r="F62" s="151">
        <v>21</v>
      </c>
    </row>
    <row r="63" spans="1:9" s="9" customFormat="1" ht="26.25" customHeight="1" x14ac:dyDescent="0.25">
      <c r="A63" s="33" t="s">
        <v>13</v>
      </c>
      <c r="B63" s="37" t="s">
        <v>43</v>
      </c>
      <c r="C63" s="113">
        <v>100</v>
      </c>
      <c r="D63" s="151">
        <v>83</v>
      </c>
      <c r="E63" s="151">
        <v>51</v>
      </c>
      <c r="F63" s="151">
        <v>22</v>
      </c>
      <c r="G63"/>
      <c r="H63"/>
      <c r="I63"/>
    </row>
    <row r="64" spans="1:9" s="9" customFormat="1" ht="26.25" customHeight="1" x14ac:dyDescent="0.25">
      <c r="A64" s="33" t="s">
        <v>13</v>
      </c>
      <c r="B64" s="37" t="s">
        <v>44</v>
      </c>
      <c r="C64" s="113">
        <v>105</v>
      </c>
      <c r="D64" s="151">
        <v>83</v>
      </c>
      <c r="E64" s="151">
        <v>51</v>
      </c>
      <c r="F64" s="151">
        <v>22</v>
      </c>
    </row>
    <row r="65" spans="1:52" s="9" customFormat="1" ht="26.25" customHeight="1" x14ac:dyDescent="0.25">
      <c r="A65" s="28" t="s">
        <v>362</v>
      </c>
      <c r="B65" s="28" t="s">
        <v>392</v>
      </c>
      <c r="C65" s="65">
        <v>30</v>
      </c>
      <c r="D65" s="151">
        <v>92</v>
      </c>
      <c r="E65" s="151">
        <v>28</v>
      </c>
      <c r="F65" s="151">
        <v>6</v>
      </c>
    </row>
    <row r="66" spans="1:52" ht="26.25" customHeight="1" x14ac:dyDescent="0.25">
      <c r="A66" s="28" t="s">
        <v>362</v>
      </c>
      <c r="B66" s="28" t="s">
        <v>393</v>
      </c>
      <c r="C66" s="65">
        <v>40</v>
      </c>
      <c r="D66" s="151">
        <v>92</v>
      </c>
      <c r="E66" s="151">
        <v>28</v>
      </c>
      <c r="F66" s="151">
        <v>6</v>
      </c>
      <c r="G66" s="9"/>
      <c r="H66" s="9"/>
      <c r="I66" s="9"/>
    </row>
    <row r="67" spans="1:52" ht="26.25" customHeight="1" x14ac:dyDescent="0.25">
      <c r="A67" s="28" t="s">
        <v>362</v>
      </c>
      <c r="B67" s="28" t="s">
        <v>387</v>
      </c>
      <c r="C67" s="65">
        <v>20</v>
      </c>
      <c r="D67" s="150">
        <v>79</v>
      </c>
      <c r="E67" s="145">
        <v>69</v>
      </c>
      <c r="F67" s="145">
        <v>12</v>
      </c>
    </row>
    <row r="68" spans="1:52" ht="26.25" customHeight="1" x14ac:dyDescent="0.25">
      <c r="A68" s="28" t="s">
        <v>362</v>
      </c>
      <c r="B68" s="28" t="s">
        <v>394</v>
      </c>
      <c r="C68" s="65">
        <v>48</v>
      </c>
      <c r="D68" s="151">
        <v>81</v>
      </c>
      <c r="E68" s="151">
        <v>28</v>
      </c>
      <c r="F68" s="151">
        <v>16</v>
      </c>
    </row>
    <row r="69" spans="1:52" ht="26.25" customHeight="1" x14ac:dyDescent="0.25">
      <c r="A69" s="28" t="s">
        <v>362</v>
      </c>
      <c r="B69" s="28" t="s">
        <v>395</v>
      </c>
      <c r="C69" s="65">
        <v>68</v>
      </c>
      <c r="D69" s="151">
        <v>82</v>
      </c>
      <c r="E69" s="151">
        <v>28</v>
      </c>
      <c r="F69" s="151">
        <v>16</v>
      </c>
    </row>
    <row r="70" spans="1:52" ht="26.25" customHeight="1" x14ac:dyDescent="0.25">
      <c r="A70" s="28" t="s">
        <v>362</v>
      </c>
      <c r="B70" s="28" t="s">
        <v>396</v>
      </c>
      <c r="C70" s="65">
        <v>80</v>
      </c>
      <c r="D70" s="151">
        <v>81</v>
      </c>
      <c r="E70" s="151">
        <v>57</v>
      </c>
      <c r="F70" s="151">
        <v>25</v>
      </c>
      <c r="J70" s="27"/>
      <c r="K70" s="27"/>
      <c r="L70" s="27"/>
      <c r="M70" s="27"/>
      <c r="N70" s="27"/>
      <c r="O70" s="27"/>
      <c r="P70" s="27"/>
    </row>
    <row r="71" spans="1:52" ht="26.25" customHeight="1" x14ac:dyDescent="0.25">
      <c r="A71" s="28" t="s">
        <v>362</v>
      </c>
      <c r="B71" s="28" t="s">
        <v>385</v>
      </c>
      <c r="C71" s="65">
        <v>99</v>
      </c>
      <c r="D71" s="151">
        <v>81</v>
      </c>
      <c r="E71" s="151">
        <v>57</v>
      </c>
      <c r="F71" s="151">
        <v>25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52" s="98" customFormat="1" ht="26.25" customHeight="1" x14ac:dyDescent="0.25">
      <c r="A72" s="28" t="s">
        <v>362</v>
      </c>
      <c r="B72" s="28" t="s">
        <v>397</v>
      </c>
      <c r="C72" s="65">
        <v>101</v>
      </c>
      <c r="D72" s="151">
        <v>81</v>
      </c>
      <c r="E72" s="151">
        <v>57</v>
      </c>
      <c r="F72" s="151">
        <v>25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1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</row>
    <row r="73" spans="1:52" s="9" customFormat="1" ht="26.25" customHeight="1" x14ac:dyDescent="0.25">
      <c r="A73" s="28" t="s">
        <v>362</v>
      </c>
      <c r="B73" s="28" t="s">
        <v>386</v>
      </c>
      <c r="C73" s="65">
        <v>120</v>
      </c>
      <c r="D73" s="151">
        <v>83</v>
      </c>
      <c r="E73" s="151">
        <v>28</v>
      </c>
      <c r="F73" s="151">
        <v>10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52" s="9" customFormat="1" ht="26.25" customHeight="1" x14ac:dyDescent="0.25">
      <c r="A74" s="28" t="s">
        <v>362</v>
      </c>
      <c r="B74" s="28" t="s">
        <v>363</v>
      </c>
      <c r="C74" s="65">
        <v>147</v>
      </c>
      <c r="D74" s="151">
        <v>83</v>
      </c>
      <c r="E74" s="151">
        <v>28</v>
      </c>
      <c r="F74" s="151">
        <v>11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52" s="85" customFormat="1" ht="26.25" customHeight="1" x14ac:dyDescent="0.25">
      <c r="A75" s="28" t="s">
        <v>362</v>
      </c>
      <c r="B75" s="28" t="s">
        <v>364</v>
      </c>
      <c r="C75" s="65">
        <v>155</v>
      </c>
      <c r="D75" s="151">
        <v>83</v>
      </c>
      <c r="E75" s="151">
        <v>28</v>
      </c>
      <c r="F75" s="151">
        <v>11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8"/>
    </row>
    <row r="76" spans="1:52" ht="26.25" customHeight="1" x14ac:dyDescent="0.25">
      <c r="A76" s="28" t="s">
        <v>362</v>
      </c>
      <c r="B76" s="28" t="s">
        <v>365</v>
      </c>
      <c r="C76" s="65">
        <v>183</v>
      </c>
      <c r="D76" s="151">
        <v>83</v>
      </c>
      <c r="E76" s="151">
        <v>28</v>
      </c>
      <c r="F76" s="151">
        <v>11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52" ht="26.25" customHeight="1" x14ac:dyDescent="0.25">
      <c r="A77" s="28" t="s">
        <v>362</v>
      </c>
      <c r="B77" s="28" t="s">
        <v>366</v>
      </c>
      <c r="C77" s="65">
        <v>199</v>
      </c>
      <c r="D77" s="151">
        <v>83</v>
      </c>
      <c r="E77" s="151">
        <v>28</v>
      </c>
      <c r="F77" s="151">
        <v>11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52" s="86" customFormat="1" ht="26.25" customHeight="1" x14ac:dyDescent="0.25">
      <c r="A78" s="28" t="s">
        <v>362</v>
      </c>
      <c r="B78" s="28" t="s">
        <v>388</v>
      </c>
      <c r="C78" s="65">
        <v>201</v>
      </c>
      <c r="D78" s="151">
        <v>83</v>
      </c>
      <c r="E78" s="151">
        <v>28</v>
      </c>
      <c r="F78" s="151">
        <v>11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1"/>
    </row>
    <row r="79" spans="1:52" s="86" customFormat="1" ht="26.25" customHeight="1" x14ac:dyDescent="0.25">
      <c r="A79" s="28" t="s">
        <v>362</v>
      </c>
      <c r="B79" s="28" t="s">
        <v>389</v>
      </c>
      <c r="C79" s="65">
        <v>256</v>
      </c>
      <c r="D79" s="151">
        <v>81</v>
      </c>
      <c r="E79" s="151">
        <v>33</v>
      </c>
      <c r="F79" s="151">
        <v>10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1:52" s="95" customFormat="1" ht="26.25" customHeight="1" x14ac:dyDescent="0.25">
      <c r="A80" s="28" t="s">
        <v>362</v>
      </c>
      <c r="B80" s="28" t="s">
        <v>390</v>
      </c>
      <c r="C80" s="65">
        <v>256</v>
      </c>
      <c r="D80" s="151">
        <v>81</v>
      </c>
      <c r="E80" s="151">
        <v>33</v>
      </c>
      <c r="F80" s="151">
        <v>10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7"/>
      <c r="AI80" s="97"/>
      <c r="AJ80" s="97"/>
      <c r="AK80" s="96"/>
    </row>
    <row r="81" spans="1:52" s="50" customFormat="1" ht="26.25" customHeight="1" x14ac:dyDescent="0.25">
      <c r="A81" s="28" t="s">
        <v>362</v>
      </c>
      <c r="B81" s="28" t="s">
        <v>391</v>
      </c>
      <c r="C81" s="65">
        <v>299</v>
      </c>
      <c r="D81" s="151">
        <v>81</v>
      </c>
      <c r="E81" s="151">
        <v>33</v>
      </c>
      <c r="F81" s="151">
        <v>10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2" spans="1:52" s="50" customFormat="1" ht="26.25" customHeight="1" x14ac:dyDescent="0.25">
      <c r="A82" s="108" t="s">
        <v>362</v>
      </c>
      <c r="B82" s="108" t="s">
        <v>580</v>
      </c>
      <c r="C82" s="60">
        <v>349</v>
      </c>
      <c r="D82" s="151">
        <v>83</v>
      </c>
      <c r="E82" s="151">
        <v>40</v>
      </c>
      <c r="F82" s="151">
        <v>11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52" s="50" customFormat="1" ht="26.25" customHeight="1" x14ac:dyDescent="0.25">
      <c r="A83" s="28" t="s">
        <v>362</v>
      </c>
      <c r="B83" s="28" t="s">
        <v>367</v>
      </c>
      <c r="C83" s="65">
        <v>499</v>
      </c>
      <c r="D83" s="151">
        <v>83</v>
      </c>
      <c r="E83" s="151">
        <v>40</v>
      </c>
      <c r="F83" s="151">
        <v>11</v>
      </c>
      <c r="G83" s="27"/>
      <c r="H83" s="27"/>
      <c r="I83" s="27"/>
    </row>
    <row r="84" spans="1:52" s="50" customFormat="1" ht="26.25" customHeight="1" x14ac:dyDescent="0.25">
      <c r="A84" s="31" t="s">
        <v>362</v>
      </c>
      <c r="B84" s="31" t="s">
        <v>508</v>
      </c>
      <c r="C84" s="60">
        <v>20</v>
      </c>
      <c r="D84" s="151">
        <v>90</v>
      </c>
      <c r="E84" s="151">
        <v>103</v>
      </c>
      <c r="F84" s="151">
        <v>9</v>
      </c>
    </row>
    <row r="85" spans="1:52" s="50" customFormat="1" ht="26.25" customHeight="1" x14ac:dyDescent="0.25">
      <c r="A85" s="28" t="s">
        <v>362</v>
      </c>
      <c r="B85" s="28" t="s">
        <v>398</v>
      </c>
      <c r="C85" s="65">
        <v>30</v>
      </c>
      <c r="D85" s="151">
        <v>92</v>
      </c>
      <c r="E85" s="151">
        <v>74</v>
      </c>
      <c r="F85" s="151">
        <v>9</v>
      </c>
    </row>
    <row r="86" spans="1:52" s="50" customFormat="1" ht="26.25" customHeight="1" x14ac:dyDescent="0.25">
      <c r="A86" s="28" t="s">
        <v>362</v>
      </c>
      <c r="B86" s="28" t="s">
        <v>399</v>
      </c>
      <c r="C86" s="65">
        <v>45</v>
      </c>
      <c r="D86" s="151">
        <v>93</v>
      </c>
      <c r="E86" s="151">
        <v>68</v>
      </c>
      <c r="F86" s="151">
        <v>10</v>
      </c>
    </row>
    <row r="87" spans="1:52" s="50" customFormat="1" ht="26.25" customHeight="1" x14ac:dyDescent="0.25">
      <c r="A87" s="28" t="s">
        <v>362</v>
      </c>
      <c r="B87" s="28" t="s">
        <v>400</v>
      </c>
      <c r="C87" s="65">
        <v>60</v>
      </c>
      <c r="D87" s="151">
        <v>92</v>
      </c>
      <c r="E87" s="151">
        <v>69</v>
      </c>
      <c r="F87" s="151">
        <v>10</v>
      </c>
    </row>
    <row r="88" spans="1:52" s="50" customFormat="1" ht="26.25" customHeight="1" x14ac:dyDescent="0.25">
      <c r="A88" s="28" t="s">
        <v>362</v>
      </c>
      <c r="B88" s="28" t="s">
        <v>401</v>
      </c>
      <c r="C88" s="65">
        <v>45</v>
      </c>
      <c r="D88" s="151">
        <v>80</v>
      </c>
      <c r="E88" s="151">
        <v>363.6</v>
      </c>
      <c r="F88" s="151">
        <v>29.1</v>
      </c>
      <c r="J88" s="27"/>
      <c r="K88" s="27"/>
      <c r="L88" s="27"/>
      <c r="M88" s="27"/>
      <c r="N88" s="27"/>
      <c r="O88" s="27"/>
      <c r="P88" s="27"/>
    </row>
    <row r="89" spans="1:52" s="50" customFormat="1" ht="26.25" customHeight="1" x14ac:dyDescent="0.25">
      <c r="A89" s="28" t="s">
        <v>362</v>
      </c>
      <c r="B89" s="28" t="s">
        <v>402</v>
      </c>
      <c r="C89" s="65">
        <v>60</v>
      </c>
      <c r="D89" s="151">
        <v>80</v>
      </c>
      <c r="E89" s="151">
        <v>363.6</v>
      </c>
      <c r="F89" s="151">
        <v>29.1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52" s="89" customFormat="1" ht="26.25" customHeight="1" x14ac:dyDescent="0.25">
      <c r="A90" s="33" t="s">
        <v>676</v>
      </c>
      <c r="B90" s="33" t="s">
        <v>678</v>
      </c>
      <c r="C90" s="113">
        <v>22</v>
      </c>
      <c r="D90" s="150">
        <v>82</v>
      </c>
      <c r="E90" s="145">
        <v>106</v>
      </c>
      <c r="F90" s="145">
        <v>10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4"/>
      <c r="AH90" s="94"/>
      <c r="AI90" s="94"/>
      <c r="AJ90" s="94"/>
      <c r="AK90" s="93"/>
    </row>
    <row r="91" spans="1:52" s="50" customFormat="1" ht="26.25" customHeight="1" x14ac:dyDescent="0.25">
      <c r="A91" s="33" t="s">
        <v>677</v>
      </c>
      <c r="B91" s="33" t="s">
        <v>679</v>
      </c>
      <c r="C91" s="113">
        <v>22</v>
      </c>
      <c r="D91" s="150">
        <v>83</v>
      </c>
      <c r="E91" s="145">
        <v>116</v>
      </c>
      <c r="F91" s="145">
        <v>10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52" s="50" customFormat="1" ht="26.25" customHeight="1" x14ac:dyDescent="0.25">
      <c r="A92" s="28" t="s">
        <v>55</v>
      </c>
      <c r="B92" s="28" t="s">
        <v>610</v>
      </c>
      <c r="C92" s="65">
        <v>10.4</v>
      </c>
      <c r="D92" s="151">
        <v>78</v>
      </c>
      <c r="E92" s="151">
        <v>178.4</v>
      </c>
      <c r="F92" s="151">
        <v>20.2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52" s="50" customFormat="1" ht="26.25" customHeight="1" x14ac:dyDescent="0.25">
      <c r="A93" s="28" t="s">
        <v>55</v>
      </c>
      <c r="B93" s="28" t="s">
        <v>609</v>
      </c>
      <c r="C93" s="65">
        <v>15</v>
      </c>
      <c r="D93" s="151">
        <v>78</v>
      </c>
      <c r="E93" s="151">
        <v>126.5</v>
      </c>
      <c r="F93" s="151">
        <v>21.8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52" s="50" customFormat="1" ht="26.25" customHeight="1" x14ac:dyDescent="0.25">
      <c r="A94" s="28" t="s">
        <v>55</v>
      </c>
      <c r="B94" s="28" t="s">
        <v>608</v>
      </c>
      <c r="C94" s="65">
        <v>20</v>
      </c>
      <c r="D94" s="151">
        <v>79</v>
      </c>
      <c r="E94" s="151">
        <v>74.7</v>
      </c>
      <c r="F94" s="151">
        <v>23.5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52" s="50" customFormat="1" ht="26.25" customHeight="1" x14ac:dyDescent="0.25">
      <c r="A95" s="79" t="s">
        <v>55</v>
      </c>
      <c r="B95" s="79" t="s">
        <v>411</v>
      </c>
      <c r="C95" s="80">
        <v>40</v>
      </c>
      <c r="D95" s="149">
        <v>89</v>
      </c>
      <c r="E95" s="149">
        <v>48.4</v>
      </c>
      <c r="F95" s="149">
        <v>17</v>
      </c>
      <c r="G95" s="27"/>
      <c r="H95" s="27"/>
      <c r="I95" s="27"/>
    </row>
    <row r="96" spans="1:52" s="50" customFormat="1" ht="26.25" customHeight="1" x14ac:dyDescent="0.25">
      <c r="A96" s="79" t="s">
        <v>55</v>
      </c>
      <c r="B96" s="79" t="s">
        <v>412</v>
      </c>
      <c r="C96" s="80">
        <v>15</v>
      </c>
      <c r="D96" s="149">
        <v>78</v>
      </c>
      <c r="E96" s="149">
        <v>22.4</v>
      </c>
      <c r="F96" s="149">
        <v>12.5</v>
      </c>
    </row>
    <row r="97" spans="1:37" s="50" customFormat="1" ht="26.25" customHeight="1" x14ac:dyDescent="0.25">
      <c r="A97" s="79" t="s">
        <v>55</v>
      </c>
      <c r="B97" s="79" t="s">
        <v>413</v>
      </c>
      <c r="C97" s="80">
        <v>55</v>
      </c>
      <c r="D97" s="149">
        <v>83</v>
      </c>
      <c r="E97" s="149">
        <v>24.75</v>
      </c>
      <c r="F97" s="149">
        <v>13.749999999999998</v>
      </c>
    </row>
    <row r="98" spans="1:37" s="50" customFormat="1" ht="26.25" customHeight="1" x14ac:dyDescent="0.25">
      <c r="A98" s="79" t="s">
        <v>55</v>
      </c>
      <c r="B98" s="79" t="s">
        <v>414</v>
      </c>
      <c r="C98" s="80">
        <v>108</v>
      </c>
      <c r="D98" s="149">
        <v>83</v>
      </c>
      <c r="E98" s="149">
        <v>25.6</v>
      </c>
      <c r="F98" s="149">
        <v>13.749999999999998</v>
      </c>
    </row>
    <row r="99" spans="1:37" s="50" customFormat="1" ht="26.25" customHeight="1" x14ac:dyDescent="0.25">
      <c r="A99" s="79" t="s">
        <v>55</v>
      </c>
      <c r="B99" s="79" t="s">
        <v>415</v>
      </c>
      <c r="C99" s="80">
        <v>115</v>
      </c>
      <c r="D99" s="149">
        <v>83</v>
      </c>
      <c r="E99" s="149">
        <v>27.849999999999998</v>
      </c>
      <c r="F99" s="149">
        <v>13.749999999999998</v>
      </c>
    </row>
    <row r="100" spans="1:37" s="9" customFormat="1" ht="26.25" customHeight="1" x14ac:dyDescent="0.25">
      <c r="A100" s="111" t="s">
        <v>55</v>
      </c>
      <c r="B100" s="81" t="s">
        <v>579</v>
      </c>
      <c r="C100" s="114">
        <v>135</v>
      </c>
      <c r="D100" s="153">
        <v>83</v>
      </c>
      <c r="E100" s="153">
        <v>34.6</v>
      </c>
      <c r="F100" s="153">
        <v>14.6</v>
      </c>
      <c r="G100" s="50"/>
      <c r="H100" s="50"/>
      <c r="I100" s="50"/>
    </row>
    <row r="101" spans="1:37" s="9" customFormat="1" ht="26.25" customHeight="1" x14ac:dyDescent="0.25">
      <c r="A101" s="79" t="s">
        <v>55</v>
      </c>
      <c r="B101" s="79" t="s">
        <v>416</v>
      </c>
      <c r="C101" s="80">
        <v>49.5</v>
      </c>
      <c r="D101" s="149">
        <v>83</v>
      </c>
      <c r="E101" s="149">
        <v>55.55</v>
      </c>
      <c r="F101" s="149">
        <v>7</v>
      </c>
    </row>
    <row r="102" spans="1:37" ht="26.25" customHeight="1" x14ac:dyDescent="0.25">
      <c r="A102" s="79" t="s">
        <v>55</v>
      </c>
      <c r="B102" s="79" t="s">
        <v>417</v>
      </c>
      <c r="C102" s="80">
        <v>108</v>
      </c>
      <c r="D102" s="149">
        <v>83</v>
      </c>
      <c r="E102" s="149">
        <v>20.349999999999998</v>
      </c>
      <c r="F102" s="149">
        <v>12.299999999999999</v>
      </c>
      <c r="G102" s="9"/>
      <c r="H102" s="9"/>
      <c r="I102" s="9"/>
    </row>
    <row r="103" spans="1:37" s="9" customFormat="1" ht="26.25" customHeight="1" x14ac:dyDescent="0.25">
      <c r="A103" s="28" t="s">
        <v>51</v>
      </c>
      <c r="B103" s="28" t="s">
        <v>403</v>
      </c>
      <c r="C103" s="65">
        <v>10.1</v>
      </c>
      <c r="D103" s="151">
        <v>83</v>
      </c>
      <c r="E103" s="151">
        <v>3.9</v>
      </c>
      <c r="F103" s="151">
        <v>9.6999999999999993</v>
      </c>
      <c r="G103"/>
      <c r="H103"/>
      <c r="I103"/>
    </row>
    <row r="104" spans="1:37" s="9" customFormat="1" ht="26.25" customHeight="1" x14ac:dyDescent="0.25">
      <c r="A104" s="28" t="s">
        <v>51</v>
      </c>
      <c r="B104" s="28" t="s">
        <v>404</v>
      </c>
      <c r="C104" s="65">
        <v>12</v>
      </c>
      <c r="D104" s="151">
        <v>84</v>
      </c>
      <c r="E104" s="151">
        <v>9.6</v>
      </c>
      <c r="F104" s="151">
        <v>10.5</v>
      </c>
    </row>
    <row r="105" spans="1:37" s="9" customFormat="1" ht="26.25" customHeight="1" x14ac:dyDescent="0.25">
      <c r="A105" s="28" t="s">
        <v>51</v>
      </c>
      <c r="B105" s="28" t="s">
        <v>405</v>
      </c>
      <c r="C105" s="65">
        <v>15</v>
      </c>
      <c r="D105" s="151">
        <v>85</v>
      </c>
      <c r="E105" s="151">
        <v>18.399999999999999</v>
      </c>
      <c r="F105" s="151">
        <v>11.7</v>
      </c>
    </row>
    <row r="106" spans="1:37" s="9" customFormat="1" ht="26.25" customHeight="1" x14ac:dyDescent="0.25">
      <c r="A106" s="28" t="s">
        <v>51</v>
      </c>
      <c r="B106" s="28" t="s">
        <v>406</v>
      </c>
      <c r="C106" s="65">
        <v>21.2</v>
      </c>
      <c r="D106" s="151">
        <v>86</v>
      </c>
      <c r="E106" s="151">
        <v>38.700000000000003</v>
      </c>
      <c r="F106" s="151">
        <v>14.5</v>
      </c>
    </row>
    <row r="107" spans="1:37" s="9" customFormat="1" ht="26.25" customHeight="1" x14ac:dyDescent="0.25">
      <c r="A107" s="28" t="s">
        <v>51</v>
      </c>
      <c r="B107" s="28" t="s">
        <v>407</v>
      </c>
      <c r="C107" s="65">
        <v>25</v>
      </c>
      <c r="D107" s="151">
        <v>87</v>
      </c>
      <c r="E107" s="151">
        <v>44.7</v>
      </c>
      <c r="F107" s="151">
        <v>15.7</v>
      </c>
      <c r="J107" s="27"/>
      <c r="K107" s="27"/>
      <c r="L107" s="27"/>
      <c r="M107" s="27"/>
      <c r="N107" s="27"/>
      <c r="O107" s="27"/>
      <c r="P107" s="27"/>
    </row>
    <row r="108" spans="1:37" ht="26.25" customHeight="1" x14ac:dyDescent="0.25">
      <c r="A108" s="79" t="s">
        <v>51</v>
      </c>
      <c r="B108" s="79" t="s">
        <v>408</v>
      </c>
      <c r="C108" s="80">
        <v>30</v>
      </c>
      <c r="D108" s="149">
        <v>88</v>
      </c>
      <c r="E108" s="149">
        <v>54.5</v>
      </c>
      <c r="F108" s="149">
        <v>17.7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37" ht="26.25" customHeight="1" x14ac:dyDescent="0.25">
      <c r="A109" s="111" t="s">
        <v>51</v>
      </c>
      <c r="B109" s="81" t="s">
        <v>578</v>
      </c>
      <c r="C109" s="114">
        <v>35.479999999999997</v>
      </c>
      <c r="D109" s="153">
        <v>88</v>
      </c>
      <c r="E109" s="153">
        <v>64.2</v>
      </c>
      <c r="F109" s="153">
        <v>19.8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37" s="102" customFormat="1" ht="26.25" customHeight="1" x14ac:dyDescent="0.25">
      <c r="A110" s="111" t="s">
        <v>51</v>
      </c>
      <c r="B110" s="81" t="s">
        <v>573</v>
      </c>
      <c r="C110" s="114">
        <v>22</v>
      </c>
      <c r="D110" s="153">
        <v>80</v>
      </c>
      <c r="E110" s="153">
        <v>23.5</v>
      </c>
      <c r="F110" s="153">
        <v>16.399999999999999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</row>
    <row r="111" spans="1:37" s="9" customFormat="1" ht="26.25" customHeight="1" x14ac:dyDescent="0.25">
      <c r="A111" s="79" t="s">
        <v>51</v>
      </c>
      <c r="B111" s="79" t="s">
        <v>409</v>
      </c>
      <c r="C111" s="80">
        <v>25</v>
      </c>
      <c r="D111" s="149">
        <v>81</v>
      </c>
      <c r="E111" s="149">
        <v>23.9</v>
      </c>
      <c r="F111" s="149">
        <v>14.8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37" ht="26.25" customHeight="1" x14ac:dyDescent="0.25">
      <c r="A112" s="79" t="s">
        <v>51</v>
      </c>
      <c r="B112" s="79" t="s">
        <v>410</v>
      </c>
      <c r="C112" s="80">
        <v>30</v>
      </c>
      <c r="D112" s="149">
        <v>82</v>
      </c>
      <c r="E112" s="149">
        <v>24.6</v>
      </c>
      <c r="F112" s="149">
        <v>12.2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37" s="9" customFormat="1" ht="26.25" customHeight="1" x14ac:dyDescent="0.25">
      <c r="A113" s="111" t="s">
        <v>51</v>
      </c>
      <c r="B113" s="81" t="s">
        <v>574</v>
      </c>
      <c r="C113" s="114">
        <v>34.5</v>
      </c>
      <c r="D113" s="153">
        <v>84</v>
      </c>
      <c r="E113" s="153">
        <v>25.3</v>
      </c>
      <c r="F113" s="153">
        <v>9.6</v>
      </c>
      <c r="G113" s="27"/>
      <c r="H113" s="27"/>
      <c r="I113" s="27"/>
    </row>
    <row r="114" spans="1:37" s="9" customFormat="1" ht="26.25" customHeight="1" x14ac:dyDescent="0.25">
      <c r="A114" s="111" t="s">
        <v>51</v>
      </c>
      <c r="B114" s="81" t="s">
        <v>575</v>
      </c>
      <c r="C114" s="114">
        <v>38</v>
      </c>
      <c r="D114" s="153">
        <v>83</v>
      </c>
      <c r="E114" s="153">
        <v>20.399999999999999</v>
      </c>
      <c r="F114" s="153">
        <v>10.8</v>
      </c>
    </row>
    <row r="115" spans="1:37" s="9" customFormat="1" ht="26.25" customHeight="1" x14ac:dyDescent="0.25">
      <c r="A115" s="111" t="s">
        <v>51</v>
      </c>
      <c r="B115" s="112" t="s">
        <v>577</v>
      </c>
      <c r="C115" s="114">
        <v>40</v>
      </c>
      <c r="D115" s="153">
        <v>80</v>
      </c>
      <c r="E115" s="153">
        <v>29.5</v>
      </c>
      <c r="F115" s="153">
        <v>11.9</v>
      </c>
    </row>
    <row r="116" spans="1:37" s="9" customFormat="1" ht="26.25" customHeight="1" x14ac:dyDescent="0.25">
      <c r="A116" s="36" t="s">
        <v>51</v>
      </c>
      <c r="B116" s="36" t="s">
        <v>476</v>
      </c>
      <c r="C116" s="59">
        <v>45</v>
      </c>
      <c r="D116" s="149">
        <v>81</v>
      </c>
      <c r="E116" s="149">
        <v>28.1</v>
      </c>
      <c r="F116" s="149">
        <v>11.9</v>
      </c>
    </row>
    <row r="117" spans="1:37" s="9" customFormat="1" ht="26.25" customHeight="1" x14ac:dyDescent="0.25">
      <c r="A117" s="36" t="s">
        <v>51</v>
      </c>
      <c r="B117" s="36" t="s">
        <v>477</v>
      </c>
      <c r="C117" s="59">
        <v>49.5</v>
      </c>
      <c r="D117" s="149">
        <v>81</v>
      </c>
      <c r="E117" s="149">
        <v>26.7</v>
      </c>
      <c r="F117" s="149">
        <v>12.9</v>
      </c>
    </row>
    <row r="118" spans="1:37" s="9" customFormat="1" ht="26.25" customHeight="1" x14ac:dyDescent="0.25">
      <c r="A118" s="36" t="s">
        <v>51</v>
      </c>
      <c r="B118" s="36" t="s">
        <v>478</v>
      </c>
      <c r="C118" s="59">
        <v>60</v>
      </c>
      <c r="D118" s="149">
        <v>81</v>
      </c>
      <c r="E118" s="149">
        <v>23.1</v>
      </c>
      <c r="F118" s="149">
        <v>12.9</v>
      </c>
    </row>
    <row r="119" spans="1:37" s="9" customFormat="1" ht="26.25" customHeight="1" x14ac:dyDescent="0.25">
      <c r="A119" s="36" t="s">
        <v>51</v>
      </c>
      <c r="B119" s="36" t="s">
        <v>479</v>
      </c>
      <c r="C119" s="59">
        <v>65</v>
      </c>
      <c r="D119" s="149">
        <v>82</v>
      </c>
      <c r="E119" s="149">
        <v>20.8</v>
      </c>
      <c r="F119" s="149">
        <v>13</v>
      </c>
    </row>
    <row r="120" spans="1:37" s="9" customFormat="1" ht="26.25" customHeight="1" x14ac:dyDescent="0.25">
      <c r="A120" s="36" t="s">
        <v>51</v>
      </c>
      <c r="B120" s="36" t="s">
        <v>480</v>
      </c>
      <c r="C120" s="59">
        <v>69.5</v>
      </c>
      <c r="D120" s="149">
        <v>82</v>
      </c>
      <c r="E120" s="149">
        <v>19.399999999999999</v>
      </c>
      <c r="F120" s="149">
        <v>13.9</v>
      </c>
      <c r="J120" s="27"/>
      <c r="K120" s="27"/>
      <c r="L120" s="27"/>
    </row>
    <row r="121" spans="1:37" s="9" customFormat="1" ht="26.25" customHeight="1" x14ac:dyDescent="0.25">
      <c r="A121" s="36" t="s">
        <v>51</v>
      </c>
      <c r="B121" s="36" t="s">
        <v>481</v>
      </c>
      <c r="C121" s="59">
        <v>80</v>
      </c>
      <c r="D121" s="149">
        <v>83</v>
      </c>
      <c r="E121" s="149">
        <v>15.8</v>
      </c>
      <c r="F121" s="149">
        <v>14</v>
      </c>
      <c r="G121" s="27"/>
      <c r="H121" s="27"/>
      <c r="I121" s="27"/>
      <c r="J121" s="27"/>
      <c r="K121" s="27"/>
      <c r="L121" s="27"/>
    </row>
    <row r="122" spans="1:37" s="104" customFormat="1" ht="26.25" customHeight="1" x14ac:dyDescent="0.25">
      <c r="A122" s="36" t="s">
        <v>51</v>
      </c>
      <c r="B122" s="36" t="s">
        <v>482</v>
      </c>
      <c r="C122" s="59">
        <v>99</v>
      </c>
      <c r="D122" s="149">
        <v>83</v>
      </c>
      <c r="E122" s="149">
        <v>22.5</v>
      </c>
      <c r="F122" s="149">
        <v>12.8</v>
      </c>
      <c r="G122" s="27"/>
      <c r="H122" s="27"/>
      <c r="I122" s="27"/>
      <c r="J122" s="27"/>
      <c r="K122" s="27"/>
      <c r="L122" s="27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</row>
    <row r="123" spans="1:37" s="9" customFormat="1" ht="26.25" customHeight="1" x14ac:dyDescent="0.25">
      <c r="A123" s="36" t="s">
        <v>51</v>
      </c>
      <c r="B123" s="36" t="s">
        <v>483</v>
      </c>
      <c r="C123" s="59">
        <v>108</v>
      </c>
      <c r="D123" s="149">
        <v>83</v>
      </c>
      <c r="E123" s="149">
        <v>25.6</v>
      </c>
      <c r="F123" s="149">
        <v>12.3</v>
      </c>
      <c r="G123" s="27"/>
      <c r="H123" s="27"/>
      <c r="I123" s="27"/>
      <c r="J123" s="27"/>
      <c r="K123" s="27"/>
      <c r="L123" s="27"/>
    </row>
    <row r="124" spans="1:37" s="9" customFormat="1" ht="26.25" customHeight="1" x14ac:dyDescent="0.25">
      <c r="A124" s="36" t="s">
        <v>51</v>
      </c>
      <c r="B124" s="36" t="s">
        <v>484</v>
      </c>
      <c r="C124" s="59">
        <v>120</v>
      </c>
      <c r="D124" s="149">
        <v>82</v>
      </c>
      <c r="E124" s="149">
        <v>34.6</v>
      </c>
      <c r="F124" s="149">
        <v>11.5</v>
      </c>
      <c r="G124" s="27"/>
      <c r="H124" s="27"/>
      <c r="I124" s="27"/>
      <c r="J124" s="27"/>
      <c r="K124" s="27"/>
      <c r="L124" s="27"/>
    </row>
    <row r="125" spans="1:37" s="9" customFormat="1" ht="26.25" customHeight="1" x14ac:dyDescent="0.25">
      <c r="A125" s="111" t="s">
        <v>51</v>
      </c>
      <c r="B125" s="111" t="s">
        <v>576</v>
      </c>
      <c r="C125" s="114">
        <v>40</v>
      </c>
      <c r="D125" s="153">
        <v>80</v>
      </c>
      <c r="E125" s="153">
        <v>29.5</v>
      </c>
      <c r="F125" s="153">
        <v>7</v>
      </c>
      <c r="G125" s="27"/>
      <c r="H125" s="27"/>
      <c r="I125" s="27"/>
      <c r="J125" s="27"/>
      <c r="K125" s="27"/>
      <c r="L125" s="27"/>
    </row>
    <row r="126" spans="1:37" s="9" customFormat="1" ht="26.25" customHeight="1" x14ac:dyDescent="0.25">
      <c r="A126" s="36" t="s">
        <v>51</v>
      </c>
      <c r="B126" s="36" t="s">
        <v>485</v>
      </c>
      <c r="C126" s="59">
        <v>45</v>
      </c>
      <c r="D126" s="153">
        <v>80</v>
      </c>
      <c r="E126" s="149">
        <v>28.1</v>
      </c>
      <c r="F126" s="149">
        <v>7</v>
      </c>
      <c r="G126" s="27"/>
      <c r="H126" s="27"/>
      <c r="I126" s="27"/>
      <c r="J126" s="27"/>
      <c r="K126" s="27"/>
      <c r="L126" s="27"/>
    </row>
    <row r="127" spans="1:37" s="9" customFormat="1" ht="26.25" customHeight="1" x14ac:dyDescent="0.25">
      <c r="A127" s="36" t="s">
        <v>51</v>
      </c>
      <c r="B127" s="36" t="s">
        <v>486</v>
      </c>
      <c r="C127" s="59">
        <v>49.5</v>
      </c>
      <c r="D127" s="149">
        <v>80</v>
      </c>
      <c r="E127" s="149">
        <v>26.7</v>
      </c>
      <c r="F127" s="149">
        <v>7</v>
      </c>
      <c r="G127" s="27"/>
      <c r="H127" s="27"/>
      <c r="I127" s="27"/>
      <c r="J127" s="27"/>
      <c r="K127" s="27"/>
      <c r="L127" s="27"/>
    </row>
    <row r="128" spans="1:37" s="9" customFormat="1" ht="26.25" customHeight="1" x14ac:dyDescent="0.25">
      <c r="A128" s="36" t="s">
        <v>51</v>
      </c>
      <c r="B128" s="36" t="s">
        <v>487</v>
      </c>
      <c r="C128" s="59">
        <v>60</v>
      </c>
      <c r="D128" s="149">
        <v>81</v>
      </c>
      <c r="E128" s="149">
        <v>23.1</v>
      </c>
      <c r="F128" s="149">
        <v>7</v>
      </c>
      <c r="G128" s="27"/>
      <c r="H128" s="27"/>
      <c r="I128" s="27"/>
      <c r="J128" s="27"/>
      <c r="K128" s="27"/>
      <c r="L128" s="27"/>
    </row>
    <row r="129" spans="1:11" s="9" customFormat="1" ht="26.25" customHeight="1" x14ac:dyDescent="0.25">
      <c r="A129" s="36" t="s">
        <v>51</v>
      </c>
      <c r="B129" s="36" t="s">
        <v>488</v>
      </c>
      <c r="C129" s="59">
        <v>65</v>
      </c>
      <c r="D129" s="149">
        <v>81</v>
      </c>
      <c r="E129" s="149">
        <v>20.8</v>
      </c>
      <c r="F129" s="149">
        <v>6.2</v>
      </c>
      <c r="G129" s="27"/>
      <c r="H129" s="27"/>
      <c r="I129" s="27"/>
    </row>
    <row r="130" spans="1:11" s="9" customFormat="1" ht="26.25" customHeight="1" x14ac:dyDescent="0.25">
      <c r="A130" s="36" t="s">
        <v>51</v>
      </c>
      <c r="B130" s="36" t="s">
        <v>489</v>
      </c>
      <c r="C130" s="59">
        <v>69.5</v>
      </c>
      <c r="D130" s="149">
        <v>82</v>
      </c>
      <c r="E130" s="149">
        <v>19.399999999999999</v>
      </c>
      <c r="F130" s="149">
        <v>6.2</v>
      </c>
    </row>
    <row r="131" spans="1:11" ht="26.25" customHeight="1" x14ac:dyDescent="0.25">
      <c r="A131" s="36" t="s">
        <v>51</v>
      </c>
      <c r="B131" s="36" t="s">
        <v>490</v>
      </c>
      <c r="C131" s="59">
        <v>80</v>
      </c>
      <c r="D131" s="149">
        <v>82</v>
      </c>
      <c r="E131" s="149">
        <v>15.8</v>
      </c>
      <c r="F131" s="149">
        <v>5.3</v>
      </c>
      <c r="G131" s="9"/>
      <c r="H131" s="9"/>
      <c r="I131" s="9"/>
    </row>
    <row r="132" spans="1:11" ht="26.25" customHeight="1" x14ac:dyDescent="0.25">
      <c r="A132" s="36" t="s">
        <v>51</v>
      </c>
      <c r="B132" s="36" t="s">
        <v>491</v>
      </c>
      <c r="C132" s="59">
        <v>99</v>
      </c>
      <c r="D132" s="149">
        <v>83</v>
      </c>
      <c r="E132" s="149">
        <v>22.5</v>
      </c>
      <c r="F132" s="149">
        <v>4.5</v>
      </c>
    </row>
    <row r="133" spans="1:11" ht="26.25" customHeight="1" x14ac:dyDescent="0.25">
      <c r="A133" s="36" t="s">
        <v>51</v>
      </c>
      <c r="B133" s="36" t="s">
        <v>492</v>
      </c>
      <c r="C133" s="59">
        <v>108</v>
      </c>
      <c r="D133" s="149">
        <v>83</v>
      </c>
      <c r="E133" s="149">
        <v>25.6</v>
      </c>
      <c r="F133" s="149">
        <v>4.5</v>
      </c>
    </row>
    <row r="134" spans="1:11" s="106" customFormat="1" ht="26.25" customHeight="1" x14ac:dyDescent="0.25">
      <c r="A134" s="36" t="s">
        <v>51</v>
      </c>
      <c r="B134" s="36" t="s">
        <v>493</v>
      </c>
      <c r="C134" s="59">
        <v>120</v>
      </c>
      <c r="D134" s="149">
        <v>83</v>
      </c>
      <c r="E134" s="149">
        <v>34.6</v>
      </c>
      <c r="F134" s="149">
        <v>3.6</v>
      </c>
      <c r="G134"/>
      <c r="H134"/>
      <c r="I134"/>
      <c r="J134" s="27"/>
      <c r="K134" s="27"/>
    </row>
    <row r="135" spans="1:11" ht="26.25" customHeight="1" x14ac:dyDescent="0.25">
      <c r="A135" s="79" t="s">
        <v>51</v>
      </c>
      <c r="B135" s="79" t="s">
        <v>418</v>
      </c>
      <c r="C135" s="80">
        <v>45</v>
      </c>
      <c r="D135" s="149">
        <v>83</v>
      </c>
      <c r="E135" s="149">
        <v>28.55</v>
      </c>
      <c r="F135" s="149">
        <v>14.75</v>
      </c>
      <c r="G135" s="27"/>
      <c r="H135" s="27"/>
      <c r="I135" s="27"/>
      <c r="J135" s="27"/>
      <c r="K135" s="27"/>
    </row>
    <row r="136" spans="1:11" ht="26.25" customHeight="1" x14ac:dyDescent="0.25">
      <c r="A136" s="79" t="s">
        <v>51</v>
      </c>
      <c r="B136" s="79" t="s">
        <v>419</v>
      </c>
      <c r="C136" s="80">
        <v>49.5</v>
      </c>
      <c r="D136" s="149">
        <v>83</v>
      </c>
      <c r="E136" s="149">
        <v>26.7</v>
      </c>
      <c r="F136" s="149">
        <v>14.75</v>
      </c>
      <c r="G136" s="27"/>
      <c r="H136" s="27"/>
      <c r="I136" s="27"/>
      <c r="J136" s="27"/>
      <c r="K136" s="27"/>
    </row>
    <row r="137" spans="1:11" ht="26.25" customHeight="1" x14ac:dyDescent="0.25">
      <c r="A137" s="79" t="s">
        <v>51</v>
      </c>
      <c r="B137" s="79" t="s">
        <v>420</v>
      </c>
      <c r="C137" s="80">
        <v>65</v>
      </c>
      <c r="D137" s="149">
        <v>83</v>
      </c>
      <c r="E137" s="149">
        <v>20.8</v>
      </c>
      <c r="F137" s="149">
        <v>12.899999999999999</v>
      </c>
      <c r="G137" s="27"/>
      <c r="H137" s="27"/>
      <c r="I137" s="27"/>
      <c r="J137" s="27"/>
      <c r="K137" s="27"/>
    </row>
    <row r="138" spans="1:11" ht="26.25" customHeight="1" x14ac:dyDescent="0.25">
      <c r="A138" s="79" t="s">
        <v>51</v>
      </c>
      <c r="B138" s="79" t="s">
        <v>421</v>
      </c>
      <c r="C138" s="80">
        <v>69.5</v>
      </c>
      <c r="D138" s="149">
        <v>83</v>
      </c>
      <c r="E138" s="149">
        <v>19.399999999999999</v>
      </c>
      <c r="F138" s="149">
        <v>12.899999999999999</v>
      </c>
      <c r="G138" s="27"/>
      <c r="H138" s="27"/>
      <c r="I138" s="27"/>
    </row>
    <row r="139" spans="1:11" s="109" customFormat="1" ht="26.25" customHeight="1" x14ac:dyDescent="0.25">
      <c r="A139" s="79" t="s">
        <v>51</v>
      </c>
      <c r="B139" s="79" t="s">
        <v>422</v>
      </c>
      <c r="C139" s="80">
        <v>75</v>
      </c>
      <c r="D139" s="149">
        <v>83</v>
      </c>
      <c r="E139" s="149">
        <v>17.149999999999999</v>
      </c>
      <c r="F139" s="149">
        <v>11.899999999999999</v>
      </c>
      <c r="G139" s="27"/>
      <c r="H139" s="27"/>
      <c r="I139" s="27"/>
    </row>
    <row r="140" spans="1:11" ht="26.25" customHeight="1" x14ac:dyDescent="0.25">
      <c r="A140" s="79" t="s">
        <v>51</v>
      </c>
      <c r="B140" s="79" t="s">
        <v>423</v>
      </c>
      <c r="C140" s="80">
        <v>95</v>
      </c>
      <c r="D140" s="149">
        <v>83</v>
      </c>
      <c r="E140" s="149">
        <v>21.099999999999998</v>
      </c>
      <c r="F140" s="149">
        <v>12.75</v>
      </c>
    </row>
    <row r="141" spans="1:11" ht="26.25" customHeight="1" x14ac:dyDescent="0.25">
      <c r="A141" s="79" t="s">
        <v>51</v>
      </c>
      <c r="B141" s="79" t="s">
        <v>446</v>
      </c>
      <c r="C141" s="80">
        <v>99</v>
      </c>
      <c r="D141" s="149">
        <v>83</v>
      </c>
      <c r="E141" s="149">
        <v>22.5</v>
      </c>
      <c r="F141" s="149">
        <v>12.75</v>
      </c>
    </row>
    <row r="142" spans="1:11" s="34" customFormat="1" ht="26.25" customHeight="1" x14ac:dyDescent="0.25">
      <c r="A142" s="79" t="s">
        <v>51</v>
      </c>
      <c r="B142" s="79" t="s">
        <v>424</v>
      </c>
      <c r="C142" s="80">
        <v>45</v>
      </c>
      <c r="D142" s="149">
        <v>83</v>
      </c>
      <c r="E142" s="149">
        <v>59.1</v>
      </c>
      <c r="F142" s="149">
        <v>7</v>
      </c>
      <c r="G142"/>
      <c r="H142"/>
      <c r="I142"/>
    </row>
    <row r="143" spans="1:11" s="34" customFormat="1" ht="26.25" customHeight="1" x14ac:dyDescent="0.25">
      <c r="A143" s="79" t="s">
        <v>51</v>
      </c>
      <c r="B143" s="79" t="s">
        <v>425</v>
      </c>
      <c r="C143" s="80">
        <v>55</v>
      </c>
      <c r="D143" s="149">
        <v>83</v>
      </c>
      <c r="E143" s="149">
        <v>51.15</v>
      </c>
      <c r="F143" s="149">
        <v>7</v>
      </c>
    </row>
    <row r="144" spans="1:11" s="34" customFormat="1" ht="26.25" customHeight="1" x14ac:dyDescent="0.25">
      <c r="A144" s="79" t="s">
        <v>51</v>
      </c>
      <c r="B144" s="79" t="s">
        <v>426</v>
      </c>
      <c r="C144" s="80">
        <v>65</v>
      </c>
      <c r="D144" s="149">
        <v>83</v>
      </c>
      <c r="E144" s="149">
        <v>43.349999999999994</v>
      </c>
      <c r="F144" s="149">
        <v>6.1499999999999995</v>
      </c>
    </row>
    <row r="145" spans="1:37" s="34" customFormat="1" ht="26.25" customHeight="1" x14ac:dyDescent="0.25">
      <c r="A145" s="79" t="s">
        <v>51</v>
      </c>
      <c r="B145" s="79" t="s">
        <v>427</v>
      </c>
      <c r="C145" s="80">
        <v>69.5</v>
      </c>
      <c r="D145" s="149">
        <v>83</v>
      </c>
      <c r="E145" s="149">
        <v>39.799999999999997</v>
      </c>
      <c r="F145" s="149">
        <v>6.1499999999999995</v>
      </c>
    </row>
    <row r="146" spans="1:37" s="34" customFormat="1" ht="26.25" customHeight="1" x14ac:dyDescent="0.25">
      <c r="A146" s="79" t="s">
        <v>51</v>
      </c>
      <c r="B146" s="79" t="s">
        <v>428</v>
      </c>
      <c r="C146" s="80">
        <v>75</v>
      </c>
      <c r="D146" s="149">
        <v>83</v>
      </c>
      <c r="E146" s="149">
        <v>35.4</v>
      </c>
      <c r="F146" s="149">
        <v>5.3</v>
      </c>
    </row>
    <row r="147" spans="1:37" s="34" customFormat="1" ht="26.25" customHeight="1" x14ac:dyDescent="0.25">
      <c r="A147" s="79" t="s">
        <v>51</v>
      </c>
      <c r="B147" s="79" t="s">
        <v>429</v>
      </c>
      <c r="C147" s="80">
        <v>95</v>
      </c>
      <c r="D147" s="149">
        <v>83</v>
      </c>
      <c r="E147" s="149">
        <v>25.6</v>
      </c>
      <c r="F147" s="149">
        <v>5.3</v>
      </c>
    </row>
    <row r="148" spans="1:37" s="34" customFormat="1" ht="26.25" customHeight="1" x14ac:dyDescent="0.25">
      <c r="A148" s="79" t="s">
        <v>51</v>
      </c>
      <c r="B148" s="79" t="s">
        <v>430</v>
      </c>
      <c r="C148" s="80">
        <v>99</v>
      </c>
      <c r="D148" s="149">
        <v>83</v>
      </c>
      <c r="E148" s="149">
        <v>23.9</v>
      </c>
      <c r="F148" s="149">
        <v>4.45</v>
      </c>
    </row>
    <row r="149" spans="1:37" s="34" customFormat="1" ht="26.25" customHeight="1" x14ac:dyDescent="0.25">
      <c r="A149" s="79" t="s">
        <v>51</v>
      </c>
      <c r="B149" s="79" t="s">
        <v>431</v>
      </c>
      <c r="C149" s="80">
        <v>108</v>
      </c>
      <c r="D149" s="149">
        <v>83</v>
      </c>
      <c r="E149" s="149">
        <v>20.349999999999998</v>
      </c>
      <c r="F149" s="149">
        <v>4.45</v>
      </c>
    </row>
    <row r="150" spans="1:37" s="34" customFormat="1" ht="26.25" customHeight="1" x14ac:dyDescent="0.25">
      <c r="A150" s="79" t="s">
        <v>51</v>
      </c>
      <c r="B150" s="79" t="s">
        <v>432</v>
      </c>
      <c r="C150" s="80">
        <v>115</v>
      </c>
      <c r="D150" s="149">
        <v>83</v>
      </c>
      <c r="E150" s="149">
        <v>17.649999999999999</v>
      </c>
      <c r="F150" s="149">
        <v>11.45</v>
      </c>
    </row>
    <row r="151" spans="1:37" s="34" customFormat="1" ht="26.25" customHeight="1" x14ac:dyDescent="0.25">
      <c r="A151" s="79" t="s">
        <v>51</v>
      </c>
      <c r="B151" s="79" t="s">
        <v>433</v>
      </c>
      <c r="C151" s="80">
        <v>125</v>
      </c>
      <c r="D151" s="149">
        <v>82</v>
      </c>
      <c r="E151" s="149">
        <v>13.25</v>
      </c>
      <c r="F151" s="149">
        <v>3.5999999999999996</v>
      </c>
    </row>
    <row r="152" spans="1:37" s="34" customFormat="1" ht="26.25" customHeight="1" x14ac:dyDescent="0.25">
      <c r="A152" s="78" t="s">
        <v>51</v>
      </c>
      <c r="B152" s="78" t="s">
        <v>434</v>
      </c>
      <c r="C152" s="59">
        <v>135</v>
      </c>
      <c r="D152" s="149">
        <v>82</v>
      </c>
      <c r="E152" s="149">
        <v>8.85</v>
      </c>
      <c r="F152" s="149">
        <v>3.5999999999999996</v>
      </c>
    </row>
    <row r="153" spans="1:37" s="34" customFormat="1" ht="26.25" customHeight="1" x14ac:dyDescent="0.25">
      <c r="A153" s="79" t="s">
        <v>51</v>
      </c>
      <c r="B153" s="79" t="s">
        <v>435</v>
      </c>
      <c r="C153" s="80">
        <v>45</v>
      </c>
      <c r="D153" s="149">
        <v>80</v>
      </c>
      <c r="E153" s="149">
        <v>59.1</v>
      </c>
      <c r="F153" s="149">
        <v>11.85</v>
      </c>
    </row>
    <row r="154" spans="1:37" s="109" customFormat="1" ht="26.25" customHeight="1" x14ac:dyDescent="0.25">
      <c r="A154" s="79" t="s">
        <v>51</v>
      </c>
      <c r="B154" s="79" t="s">
        <v>436</v>
      </c>
      <c r="C154" s="80">
        <v>49.5</v>
      </c>
      <c r="D154" s="149">
        <v>81</v>
      </c>
      <c r="E154" s="149">
        <v>55.55</v>
      </c>
      <c r="F154" s="149">
        <v>12.849999999999998</v>
      </c>
      <c r="AK154" s="115"/>
    </row>
    <row r="155" spans="1:37" s="109" customFormat="1" ht="26.25" customHeight="1" x14ac:dyDescent="0.25">
      <c r="A155" s="79" t="s">
        <v>51</v>
      </c>
      <c r="B155" s="79" t="s">
        <v>437</v>
      </c>
      <c r="C155" s="80">
        <v>55</v>
      </c>
      <c r="D155" s="149">
        <v>81</v>
      </c>
      <c r="E155" s="149">
        <v>51.15</v>
      </c>
      <c r="F155" s="149">
        <v>12.849999999999998</v>
      </c>
      <c r="AK155" s="115"/>
    </row>
    <row r="156" spans="1:37" s="109" customFormat="1" ht="26.25" customHeight="1" x14ac:dyDescent="0.25">
      <c r="A156" s="79" t="s">
        <v>51</v>
      </c>
      <c r="B156" s="79" t="s">
        <v>438</v>
      </c>
      <c r="C156" s="80">
        <v>65</v>
      </c>
      <c r="D156" s="149">
        <v>81</v>
      </c>
      <c r="E156" s="149">
        <v>43.349999999999994</v>
      </c>
      <c r="F156" s="149">
        <v>12.999999999999998</v>
      </c>
      <c r="AK156" s="115"/>
    </row>
    <row r="157" spans="1:37" s="109" customFormat="1" ht="26.25" customHeight="1" x14ac:dyDescent="0.25">
      <c r="A157" s="79" t="s">
        <v>51</v>
      </c>
      <c r="B157" s="79" t="s">
        <v>439</v>
      </c>
      <c r="C157" s="80">
        <v>69.5</v>
      </c>
      <c r="D157" s="149">
        <v>83</v>
      </c>
      <c r="E157" s="149">
        <v>39.799999999999997</v>
      </c>
      <c r="F157" s="149">
        <v>13.85</v>
      </c>
      <c r="AK157" s="115"/>
    </row>
    <row r="158" spans="1:37" s="109" customFormat="1" ht="26.25" customHeight="1" x14ac:dyDescent="0.25">
      <c r="A158" s="79" t="s">
        <v>51</v>
      </c>
      <c r="B158" s="79" t="s">
        <v>440</v>
      </c>
      <c r="C158" s="80">
        <v>75</v>
      </c>
      <c r="D158" s="149">
        <v>83</v>
      </c>
      <c r="E158" s="149">
        <v>35.4</v>
      </c>
      <c r="F158" s="149">
        <v>14</v>
      </c>
      <c r="AK158" s="115"/>
    </row>
    <row r="159" spans="1:37" s="109" customFormat="1" ht="26.25" customHeight="1" x14ac:dyDescent="0.25">
      <c r="A159" s="79" t="s">
        <v>51</v>
      </c>
      <c r="B159" s="79" t="s">
        <v>441</v>
      </c>
      <c r="C159" s="80">
        <v>95</v>
      </c>
      <c r="D159" s="149">
        <v>83</v>
      </c>
      <c r="E159" s="149">
        <v>25.6</v>
      </c>
      <c r="F159" s="149">
        <v>13.149999999999999</v>
      </c>
      <c r="AK159" s="115"/>
    </row>
    <row r="160" spans="1:37" s="109" customFormat="1" ht="26.25" customHeight="1" x14ac:dyDescent="0.25">
      <c r="A160" s="79" t="s">
        <v>51</v>
      </c>
      <c r="B160" s="79" t="s">
        <v>442</v>
      </c>
      <c r="C160" s="80">
        <v>99</v>
      </c>
      <c r="D160" s="149">
        <v>83</v>
      </c>
      <c r="E160" s="149">
        <v>23.9</v>
      </c>
      <c r="F160" s="149">
        <v>12.299999999999999</v>
      </c>
      <c r="AK160" s="115"/>
    </row>
    <row r="161" spans="1:37" s="109" customFormat="1" ht="26.25" customHeight="1" x14ac:dyDescent="0.25">
      <c r="A161" s="79" t="s">
        <v>51</v>
      </c>
      <c r="B161" s="79" t="s">
        <v>443</v>
      </c>
      <c r="C161" s="80">
        <v>115</v>
      </c>
      <c r="D161" s="149">
        <v>83</v>
      </c>
      <c r="E161" s="149">
        <v>17.649999999999999</v>
      </c>
      <c r="F161" s="149">
        <v>11.45</v>
      </c>
      <c r="AK161" s="115"/>
    </row>
    <row r="162" spans="1:37" s="109" customFormat="1" ht="26.25" customHeight="1" x14ac:dyDescent="0.25">
      <c r="A162" s="79" t="s">
        <v>51</v>
      </c>
      <c r="B162" s="79" t="s">
        <v>444</v>
      </c>
      <c r="C162" s="80">
        <v>125</v>
      </c>
      <c r="D162" s="149">
        <v>83</v>
      </c>
      <c r="E162" s="149">
        <v>13.25</v>
      </c>
      <c r="F162" s="149">
        <v>10.6</v>
      </c>
      <c r="AK162" s="115"/>
    </row>
    <row r="163" spans="1:37" s="109" customFormat="1" ht="26.25" customHeight="1" x14ac:dyDescent="0.25">
      <c r="A163" s="78" t="s">
        <v>51</v>
      </c>
      <c r="B163" s="78" t="s">
        <v>445</v>
      </c>
      <c r="C163" s="59">
        <v>135</v>
      </c>
      <c r="D163" s="149">
        <v>82</v>
      </c>
      <c r="E163" s="149">
        <v>8.85</v>
      </c>
      <c r="F163" s="149">
        <v>9.75</v>
      </c>
      <c r="AK163" s="115"/>
    </row>
    <row r="164" spans="1:37" s="109" customFormat="1" ht="26.25" customHeight="1" x14ac:dyDescent="0.25">
      <c r="A164" s="79" t="s">
        <v>51</v>
      </c>
      <c r="B164" s="79" t="s">
        <v>447</v>
      </c>
      <c r="C164" s="80">
        <v>150</v>
      </c>
      <c r="D164" s="149">
        <v>82</v>
      </c>
      <c r="E164" s="149">
        <v>36.5</v>
      </c>
      <c r="F164" s="149">
        <v>24.6</v>
      </c>
      <c r="AK164" s="115"/>
    </row>
    <row r="165" spans="1:37" s="109" customFormat="1" ht="26.25" customHeight="1" x14ac:dyDescent="0.25">
      <c r="A165" s="79" t="s">
        <v>51</v>
      </c>
      <c r="B165" s="79" t="s">
        <v>368</v>
      </c>
      <c r="C165" s="80">
        <v>245</v>
      </c>
      <c r="D165" s="149">
        <v>83</v>
      </c>
      <c r="E165" s="149">
        <v>178.7</v>
      </c>
      <c r="F165" s="149">
        <v>14.2</v>
      </c>
      <c r="AK165" s="115"/>
    </row>
    <row r="166" spans="1:37" s="109" customFormat="1" ht="26.25" customHeight="1" x14ac:dyDescent="0.25">
      <c r="A166" s="79" t="s">
        <v>51</v>
      </c>
      <c r="B166" s="79" t="s">
        <v>369</v>
      </c>
      <c r="C166" s="80">
        <v>300</v>
      </c>
      <c r="D166" s="149">
        <v>83</v>
      </c>
      <c r="E166" s="149">
        <v>180.5</v>
      </c>
      <c r="F166" s="149">
        <v>12.8</v>
      </c>
      <c r="AK166" s="115"/>
    </row>
    <row r="167" spans="1:37" s="109" customFormat="1" ht="26.25" customHeight="1" x14ac:dyDescent="0.25">
      <c r="A167" s="33" t="s">
        <v>171</v>
      </c>
      <c r="B167" s="33" t="s">
        <v>680</v>
      </c>
      <c r="C167" s="113">
        <v>25</v>
      </c>
      <c r="D167" s="150">
        <v>79</v>
      </c>
      <c r="E167" s="145">
        <v>333</v>
      </c>
      <c r="F167" s="145">
        <v>23</v>
      </c>
      <c r="AK167" s="115"/>
    </row>
    <row r="168" spans="1:37" s="109" customFormat="1" ht="26.25" customHeight="1" x14ac:dyDescent="0.25">
      <c r="A168" s="33" t="s">
        <v>171</v>
      </c>
      <c r="B168" s="33" t="s">
        <v>709</v>
      </c>
      <c r="C168" s="113">
        <v>34</v>
      </c>
      <c r="D168" s="150">
        <v>80</v>
      </c>
      <c r="E168" s="145">
        <v>123</v>
      </c>
      <c r="F168" s="145">
        <v>29</v>
      </c>
      <c r="AK168" s="115"/>
    </row>
    <row r="169" spans="1:37" s="109" customFormat="1" ht="26.25" customHeight="1" x14ac:dyDescent="0.25">
      <c r="A169" s="79" t="s">
        <v>596</v>
      </c>
      <c r="B169" s="79" t="s">
        <v>603</v>
      </c>
      <c r="C169" s="80">
        <v>18</v>
      </c>
      <c r="D169" s="149">
        <v>80</v>
      </c>
      <c r="E169" s="149">
        <v>181</v>
      </c>
      <c r="F169" s="149">
        <v>7</v>
      </c>
      <c r="AK169" s="115"/>
    </row>
    <row r="170" spans="1:37" s="109" customFormat="1" ht="26.25" customHeight="1" x14ac:dyDescent="0.25">
      <c r="A170" s="79" t="s">
        <v>448</v>
      </c>
      <c r="B170" s="79" t="s">
        <v>449</v>
      </c>
      <c r="C170" s="80">
        <v>26.5</v>
      </c>
      <c r="D170" s="151">
        <v>79</v>
      </c>
      <c r="E170" s="149">
        <v>272</v>
      </c>
      <c r="F170" s="149">
        <v>29</v>
      </c>
      <c r="AK170" s="115"/>
    </row>
    <row r="171" spans="1:37" s="109" customFormat="1" ht="26.25" customHeight="1" x14ac:dyDescent="0.25">
      <c r="A171" s="79" t="s">
        <v>448</v>
      </c>
      <c r="B171" s="79" t="s">
        <v>450</v>
      </c>
      <c r="C171" s="80">
        <v>24.7</v>
      </c>
      <c r="D171" s="151">
        <v>81</v>
      </c>
      <c r="E171" s="149">
        <v>267</v>
      </c>
      <c r="F171" s="149">
        <v>23</v>
      </c>
      <c r="AK171" s="115"/>
    </row>
    <row r="172" spans="1:37" s="109" customFormat="1" ht="26.25" customHeight="1" x14ac:dyDescent="0.25">
      <c r="A172" s="79" t="s">
        <v>448</v>
      </c>
      <c r="B172" s="79" t="s">
        <v>451</v>
      </c>
      <c r="C172" s="80">
        <v>28.5</v>
      </c>
      <c r="D172" s="151">
        <v>82</v>
      </c>
      <c r="E172" s="149">
        <v>191</v>
      </c>
      <c r="F172" s="149">
        <v>25</v>
      </c>
      <c r="AK172" s="115"/>
    </row>
    <row r="173" spans="1:37" s="109" customFormat="1" ht="26.25" customHeight="1" x14ac:dyDescent="0.25">
      <c r="A173" s="33" t="s">
        <v>494</v>
      </c>
      <c r="B173" s="33" t="s">
        <v>495</v>
      </c>
      <c r="C173" s="113">
        <v>20</v>
      </c>
      <c r="D173" s="150">
        <v>79</v>
      </c>
      <c r="E173" s="145">
        <v>201</v>
      </c>
      <c r="F173" s="145">
        <v>30</v>
      </c>
      <c r="AK173" s="115"/>
    </row>
  </sheetData>
  <autoFilter ref="A5:F172" xr:uid="{A0FC62E5-07DC-4F5B-BC98-8A3333606704}">
    <sortState ref="A6:F173">
      <sortCondition ref="A5:A172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38"/>
  <sheetViews>
    <sheetView topLeftCell="A4" zoomScaleNormal="100" workbookViewId="0">
      <pane ySplit="7" topLeftCell="A11" activePane="bottomLeft" state="frozen"/>
      <selection activeCell="A4" sqref="A4"/>
      <selection pane="bottomLeft" activeCell="B30" sqref="B30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29" customWidth="1"/>
    <col min="5" max="5" width="14.28515625" style="129" customWidth="1"/>
    <col min="6" max="6" width="16.5703125" style="129" customWidth="1"/>
    <col min="7" max="7" width="13.7109375" style="67" customWidth="1"/>
    <col min="8" max="8" width="17.42578125" style="129" customWidth="1"/>
    <col min="9" max="9" width="13.7109375" style="129" customWidth="1"/>
    <col min="10" max="10" width="16.5703125" style="129" customWidth="1"/>
    <col min="11" max="11" width="13.7109375" style="129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79" t="s">
        <v>359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128"/>
      <c r="E3" s="128"/>
      <c r="F3" s="128"/>
      <c r="G3" s="63"/>
      <c r="H3" s="128"/>
      <c r="I3" s="128"/>
      <c r="J3" s="128"/>
      <c r="K3" s="128"/>
      <c r="L3" s="17"/>
      <c r="M3" s="17"/>
      <c r="N3" s="17"/>
      <c r="O3" s="17"/>
      <c r="P3" s="16"/>
      <c r="Q3" s="16"/>
      <c r="R3" s="1"/>
    </row>
    <row r="4" spans="1:18" s="24" customFormat="1" x14ac:dyDescent="0.25">
      <c r="A4" s="16"/>
      <c r="B4" s="17"/>
      <c r="C4" s="17"/>
      <c r="D4" s="128"/>
      <c r="E4" s="128"/>
      <c r="F4" s="128"/>
      <c r="G4" s="63"/>
      <c r="H4" s="128"/>
      <c r="I4" s="128"/>
      <c r="J4" s="128"/>
      <c r="K4" s="128"/>
      <c r="L4" s="17"/>
      <c r="M4" s="17"/>
      <c r="N4" s="17"/>
      <c r="O4" s="17"/>
      <c r="P4" s="16"/>
      <c r="Q4" s="16"/>
      <c r="R4" s="1"/>
    </row>
    <row r="5" spans="1:18" s="109" customFormat="1" x14ac:dyDescent="0.25">
      <c r="A5" s="62"/>
      <c r="B5" s="63"/>
      <c r="C5" s="63"/>
      <c r="D5" s="195" t="s">
        <v>601</v>
      </c>
      <c r="E5" s="195"/>
      <c r="F5" s="195"/>
      <c r="G5" s="63"/>
      <c r="H5" s="128"/>
      <c r="I5" s="128"/>
      <c r="J5" s="128"/>
      <c r="K5" s="128"/>
      <c r="L5" s="63"/>
      <c r="M5" s="63"/>
      <c r="N5" s="63"/>
      <c r="O5" s="63"/>
      <c r="P5" s="62"/>
      <c r="Q5" s="62"/>
      <c r="R5" s="61"/>
    </row>
    <row r="6" spans="1:18" s="71" customFormat="1" ht="39.75" customHeight="1" x14ac:dyDescent="0.25">
      <c r="A6" s="193" t="s">
        <v>512</v>
      </c>
      <c r="B6" s="193"/>
      <c r="C6" s="194"/>
      <c r="D6" s="194"/>
      <c r="E6" s="194"/>
      <c r="F6" s="194"/>
      <c r="G6" s="194"/>
      <c r="H6" s="194"/>
      <c r="I6" s="194"/>
      <c r="J6" s="194"/>
      <c r="K6" s="194"/>
      <c r="L6" s="63"/>
      <c r="M6" s="63"/>
      <c r="N6" s="63"/>
      <c r="O6" s="63"/>
      <c r="P6" s="62"/>
      <c r="Q6" s="62"/>
      <c r="R6" s="61"/>
    </row>
    <row r="7" spans="1:18" s="9" customFormat="1" ht="48" customHeight="1" x14ac:dyDescent="0.25">
      <c r="A7" s="185" t="s">
        <v>453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90" t="s">
        <v>511</v>
      </c>
      <c r="D9" s="191"/>
      <c r="E9" s="191"/>
      <c r="F9" s="192"/>
      <c r="G9" s="188" t="s">
        <v>510</v>
      </c>
      <c r="H9" s="188"/>
      <c r="I9" s="188"/>
      <c r="J9" s="188"/>
      <c r="K9" s="189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57" t="s">
        <v>0</v>
      </c>
      <c r="B10" s="58" t="s">
        <v>1</v>
      </c>
      <c r="C10" s="58" t="s">
        <v>63</v>
      </c>
      <c r="D10" s="141" t="s">
        <v>572</v>
      </c>
      <c r="E10" s="154" t="s">
        <v>505</v>
      </c>
      <c r="F10" s="155" t="s">
        <v>506</v>
      </c>
      <c r="G10" s="56" t="s">
        <v>509</v>
      </c>
      <c r="H10" s="141" t="s">
        <v>572</v>
      </c>
      <c r="I10" s="154" t="s">
        <v>505</v>
      </c>
      <c r="J10" s="154" t="s">
        <v>506</v>
      </c>
      <c r="K10" s="130" t="s">
        <v>65</v>
      </c>
      <c r="L10" s="1"/>
      <c r="M10" s="1"/>
      <c r="N10" s="1"/>
      <c r="O10" s="1"/>
      <c r="P10" s="1"/>
      <c r="Q10" s="1"/>
      <c r="R10" s="1"/>
    </row>
    <row r="11" spans="1:18" ht="24.95" customHeight="1" x14ac:dyDescent="0.25">
      <c r="A11" s="68" t="s">
        <v>2</v>
      </c>
      <c r="B11" s="123" t="s">
        <v>370</v>
      </c>
      <c r="C11" s="69">
        <v>18</v>
      </c>
      <c r="D11" s="156">
        <v>81</v>
      </c>
      <c r="E11" s="132">
        <v>218</v>
      </c>
      <c r="F11" s="132">
        <v>19</v>
      </c>
      <c r="G11" s="124">
        <v>19</v>
      </c>
      <c r="H11" s="132">
        <v>80</v>
      </c>
      <c r="I11" s="132">
        <v>209</v>
      </c>
      <c r="J11" s="132">
        <v>17</v>
      </c>
      <c r="K11" s="131">
        <f t="shared" ref="K11:K38" si="0">45*G11*(1-2.7/G11)</f>
        <v>733.5</v>
      </c>
      <c r="L11" s="9"/>
      <c r="M11" s="9"/>
      <c r="N11" s="9"/>
      <c r="O11" s="9"/>
      <c r="P11" s="9"/>
      <c r="Q11" s="9"/>
      <c r="R11" s="9"/>
    </row>
    <row r="12" spans="1:18" s="109" customFormat="1" ht="24.95" customHeight="1" x14ac:dyDescent="0.25">
      <c r="A12" s="161" t="s">
        <v>658</v>
      </c>
      <c r="B12" s="161" t="s">
        <v>690</v>
      </c>
      <c r="C12" s="162">
        <v>20</v>
      </c>
      <c r="D12" s="163">
        <v>81</v>
      </c>
      <c r="E12" s="157">
        <v>131</v>
      </c>
      <c r="F12" s="157">
        <v>16</v>
      </c>
      <c r="G12" s="125">
        <v>20</v>
      </c>
      <c r="H12" s="157">
        <v>80</v>
      </c>
      <c r="I12" s="157">
        <v>445</v>
      </c>
      <c r="J12" s="157">
        <v>8</v>
      </c>
      <c r="K12" s="132">
        <f t="shared" si="0"/>
        <v>778.5</v>
      </c>
    </row>
    <row r="13" spans="1:18" s="109" customFormat="1" ht="24.95" customHeight="1" x14ac:dyDescent="0.25">
      <c r="A13" s="161" t="s">
        <v>658</v>
      </c>
      <c r="B13" s="161" t="s">
        <v>691</v>
      </c>
      <c r="C13" s="162">
        <v>20</v>
      </c>
      <c r="D13" s="163">
        <v>81</v>
      </c>
      <c r="E13" s="157">
        <v>131</v>
      </c>
      <c r="F13" s="157">
        <v>16</v>
      </c>
      <c r="G13" s="125">
        <v>25</v>
      </c>
      <c r="H13" s="157">
        <v>81</v>
      </c>
      <c r="I13" s="157">
        <v>302</v>
      </c>
      <c r="J13" s="157">
        <v>9</v>
      </c>
      <c r="K13" s="132">
        <f t="shared" si="0"/>
        <v>1003.5</v>
      </c>
    </row>
    <row r="14" spans="1:18" s="170" customFormat="1" ht="24.95" customHeight="1" x14ac:dyDescent="0.2">
      <c r="A14" s="164" t="s">
        <v>658</v>
      </c>
      <c r="B14" s="164" t="s">
        <v>669</v>
      </c>
      <c r="C14" s="165">
        <v>20</v>
      </c>
      <c r="D14" s="166">
        <v>81</v>
      </c>
      <c r="E14" s="167">
        <v>131</v>
      </c>
      <c r="F14" s="167">
        <v>16</v>
      </c>
      <c r="G14" s="168">
        <v>30</v>
      </c>
      <c r="H14" s="167">
        <v>82</v>
      </c>
      <c r="I14" s="167">
        <v>159</v>
      </c>
      <c r="J14" s="167">
        <v>9</v>
      </c>
      <c r="K14" s="169">
        <f t="shared" si="0"/>
        <v>1228.5</v>
      </c>
    </row>
    <row r="15" spans="1:18" s="170" customFormat="1" ht="25.5" customHeight="1" x14ac:dyDescent="0.2">
      <c r="A15" s="55" t="s">
        <v>7</v>
      </c>
      <c r="B15" s="30" t="s">
        <v>590</v>
      </c>
      <c r="C15" s="113">
        <v>25</v>
      </c>
      <c r="D15" s="145">
        <v>80</v>
      </c>
      <c r="E15" s="169">
        <v>115</v>
      </c>
      <c r="F15" s="169">
        <v>17</v>
      </c>
      <c r="G15" s="171">
        <v>25</v>
      </c>
      <c r="H15" s="169">
        <v>81</v>
      </c>
      <c r="I15" s="169">
        <v>233</v>
      </c>
      <c r="J15" s="169">
        <v>15</v>
      </c>
      <c r="K15" s="131">
        <f t="shared" si="0"/>
        <v>1003.5</v>
      </c>
    </row>
    <row r="16" spans="1:18" s="170" customFormat="1" ht="25.5" customHeight="1" x14ac:dyDescent="0.2">
      <c r="A16" s="55" t="s">
        <v>7</v>
      </c>
      <c r="B16" s="30" t="s">
        <v>591</v>
      </c>
      <c r="C16" s="113">
        <v>29</v>
      </c>
      <c r="D16" s="145">
        <v>80</v>
      </c>
      <c r="E16" s="169">
        <v>116</v>
      </c>
      <c r="F16" s="169">
        <v>19</v>
      </c>
      <c r="G16" s="171">
        <v>29</v>
      </c>
      <c r="H16" s="169">
        <v>81</v>
      </c>
      <c r="I16" s="169">
        <v>210</v>
      </c>
      <c r="J16" s="169">
        <v>14</v>
      </c>
      <c r="K16" s="131">
        <f t="shared" si="0"/>
        <v>1183.5</v>
      </c>
    </row>
    <row r="17" spans="1:11" s="170" customFormat="1" ht="25.5" customHeight="1" x14ac:dyDescent="0.2">
      <c r="A17" s="55" t="s">
        <v>7</v>
      </c>
      <c r="B17" s="30" t="s">
        <v>592</v>
      </c>
      <c r="C17" s="113">
        <v>31</v>
      </c>
      <c r="D17" s="145">
        <v>80</v>
      </c>
      <c r="E17" s="169">
        <v>117</v>
      </c>
      <c r="F17" s="169">
        <v>19</v>
      </c>
      <c r="G17" s="171">
        <v>31</v>
      </c>
      <c r="H17" s="169">
        <v>81</v>
      </c>
      <c r="I17" s="169">
        <v>198</v>
      </c>
      <c r="J17" s="169">
        <v>14</v>
      </c>
      <c r="K17" s="131">
        <f t="shared" si="0"/>
        <v>1273.5</v>
      </c>
    </row>
    <row r="18" spans="1:11" s="170" customFormat="1" ht="25.5" customHeight="1" x14ac:dyDescent="0.2">
      <c r="A18" s="55" t="s">
        <v>7</v>
      </c>
      <c r="B18" s="30" t="s">
        <v>593</v>
      </c>
      <c r="C18" s="113">
        <v>35</v>
      </c>
      <c r="D18" s="145">
        <v>80</v>
      </c>
      <c r="E18" s="169">
        <v>117</v>
      </c>
      <c r="F18" s="169">
        <v>21</v>
      </c>
      <c r="G18" s="171">
        <v>35</v>
      </c>
      <c r="H18" s="169">
        <v>81</v>
      </c>
      <c r="I18" s="169">
        <v>175</v>
      </c>
      <c r="J18" s="169">
        <v>13</v>
      </c>
      <c r="K18" s="131">
        <f t="shared" si="0"/>
        <v>1453.5</v>
      </c>
    </row>
    <row r="19" spans="1:11" s="170" customFormat="1" ht="25.5" customHeight="1" x14ac:dyDescent="0.2">
      <c r="A19" s="55" t="s">
        <v>7</v>
      </c>
      <c r="B19" s="30" t="s">
        <v>594</v>
      </c>
      <c r="C19" s="113">
        <v>45</v>
      </c>
      <c r="D19" s="145">
        <v>80</v>
      </c>
      <c r="E19" s="169">
        <v>119</v>
      </c>
      <c r="F19" s="169">
        <v>23</v>
      </c>
      <c r="G19" s="171">
        <v>45</v>
      </c>
      <c r="H19" s="169">
        <v>81</v>
      </c>
      <c r="I19" s="169">
        <v>117</v>
      </c>
      <c r="J19" s="169">
        <v>11</v>
      </c>
      <c r="K19" s="131">
        <f t="shared" si="0"/>
        <v>1903.5</v>
      </c>
    </row>
    <row r="20" spans="1:11" s="170" customFormat="1" ht="25.5" customHeight="1" x14ac:dyDescent="0.2">
      <c r="A20" s="55" t="s">
        <v>12</v>
      </c>
      <c r="B20" s="30" t="s">
        <v>633</v>
      </c>
      <c r="C20" s="113">
        <v>26</v>
      </c>
      <c r="D20" s="145">
        <v>79</v>
      </c>
      <c r="E20" s="145">
        <v>18</v>
      </c>
      <c r="F20" s="145">
        <v>17</v>
      </c>
      <c r="G20" s="113">
        <v>29</v>
      </c>
      <c r="H20" s="145">
        <v>80</v>
      </c>
      <c r="I20" s="169">
        <v>37</v>
      </c>
      <c r="J20" s="172">
        <v>19</v>
      </c>
      <c r="K20" s="131">
        <f t="shared" si="0"/>
        <v>1183.5</v>
      </c>
    </row>
    <row r="21" spans="1:11" s="170" customFormat="1" ht="25.5" customHeight="1" x14ac:dyDescent="0.2">
      <c r="A21" s="173" t="s">
        <v>12</v>
      </c>
      <c r="B21" s="173" t="s">
        <v>648</v>
      </c>
      <c r="C21" s="171">
        <v>40</v>
      </c>
      <c r="D21" s="169">
        <v>79</v>
      </c>
      <c r="E21" s="167">
        <v>22</v>
      </c>
      <c r="F21" s="167">
        <v>17</v>
      </c>
      <c r="G21" s="168">
        <v>40</v>
      </c>
      <c r="H21" s="167">
        <v>78</v>
      </c>
      <c r="I21" s="167">
        <v>32</v>
      </c>
      <c r="J21" s="167">
        <v>20</v>
      </c>
      <c r="K21" s="169">
        <f t="shared" si="0"/>
        <v>1678.5</v>
      </c>
    </row>
    <row r="22" spans="1:11" s="170" customFormat="1" ht="25.5" customHeight="1" x14ac:dyDescent="0.2">
      <c r="A22" s="173" t="s">
        <v>12</v>
      </c>
      <c r="B22" s="173" t="s">
        <v>650</v>
      </c>
      <c r="C22" s="171">
        <v>49.9</v>
      </c>
      <c r="D22" s="169">
        <v>79</v>
      </c>
      <c r="E22" s="167">
        <v>24</v>
      </c>
      <c r="F22" s="167">
        <v>18</v>
      </c>
      <c r="G22" s="168">
        <v>49.9</v>
      </c>
      <c r="H22" s="167">
        <v>78</v>
      </c>
      <c r="I22" s="167">
        <v>27</v>
      </c>
      <c r="J22" s="167">
        <v>20</v>
      </c>
      <c r="K22" s="169">
        <f t="shared" si="0"/>
        <v>2124</v>
      </c>
    </row>
    <row r="23" spans="1:11" s="170" customFormat="1" ht="25.5" customHeight="1" x14ac:dyDescent="0.2">
      <c r="A23" s="173" t="s">
        <v>12</v>
      </c>
      <c r="B23" s="173" t="s">
        <v>651</v>
      </c>
      <c r="C23" s="171">
        <v>49.9</v>
      </c>
      <c r="D23" s="169">
        <v>79</v>
      </c>
      <c r="E23" s="167">
        <v>24</v>
      </c>
      <c r="F23" s="167">
        <v>18</v>
      </c>
      <c r="G23" s="168">
        <v>57.8</v>
      </c>
      <c r="H23" s="167">
        <v>78</v>
      </c>
      <c r="I23" s="167">
        <v>24</v>
      </c>
      <c r="J23" s="167">
        <v>24</v>
      </c>
      <c r="K23" s="169">
        <f t="shared" si="0"/>
        <v>2479.5</v>
      </c>
    </row>
    <row r="24" spans="1:11" s="170" customFormat="1" ht="25.5" customHeight="1" x14ac:dyDescent="0.2">
      <c r="A24" s="173" t="s">
        <v>13</v>
      </c>
      <c r="B24" s="173" t="s">
        <v>371</v>
      </c>
      <c r="C24" s="171">
        <v>15.6</v>
      </c>
      <c r="D24" s="169">
        <v>79</v>
      </c>
      <c r="E24" s="169">
        <v>65</v>
      </c>
      <c r="F24" s="169">
        <v>27</v>
      </c>
      <c r="G24" s="171">
        <v>15</v>
      </c>
      <c r="H24" s="169">
        <v>80</v>
      </c>
      <c r="I24" s="169">
        <v>83</v>
      </c>
      <c r="J24" s="169">
        <v>15</v>
      </c>
      <c r="K24" s="169">
        <f t="shared" si="0"/>
        <v>553.5</v>
      </c>
    </row>
    <row r="25" spans="1:11" s="170" customFormat="1" ht="25.5" customHeight="1" x14ac:dyDescent="0.2">
      <c r="A25" s="173" t="s">
        <v>13</v>
      </c>
      <c r="B25" s="173" t="s">
        <v>372</v>
      </c>
      <c r="C25" s="171">
        <v>22</v>
      </c>
      <c r="D25" s="169">
        <v>80</v>
      </c>
      <c r="E25" s="169">
        <v>65</v>
      </c>
      <c r="F25" s="169">
        <v>28</v>
      </c>
      <c r="G25" s="171">
        <v>22</v>
      </c>
      <c r="H25" s="169">
        <v>80</v>
      </c>
      <c r="I25" s="169">
        <v>82</v>
      </c>
      <c r="J25" s="169">
        <v>17</v>
      </c>
      <c r="K25" s="169">
        <f t="shared" si="0"/>
        <v>868.49999999999989</v>
      </c>
    </row>
    <row r="26" spans="1:11" s="170" customFormat="1" ht="25.5" customHeight="1" x14ac:dyDescent="0.2">
      <c r="A26" s="173" t="s">
        <v>13</v>
      </c>
      <c r="B26" s="173" t="s">
        <v>373</v>
      </c>
      <c r="C26" s="171">
        <v>25</v>
      </c>
      <c r="D26" s="169">
        <v>80</v>
      </c>
      <c r="E26" s="169">
        <v>65</v>
      </c>
      <c r="F26" s="169">
        <v>28</v>
      </c>
      <c r="G26" s="171">
        <v>28</v>
      </c>
      <c r="H26" s="169">
        <v>80</v>
      </c>
      <c r="I26" s="169">
        <v>24</v>
      </c>
      <c r="J26" s="169">
        <v>21</v>
      </c>
      <c r="K26" s="169">
        <f t="shared" si="0"/>
        <v>1138.5</v>
      </c>
    </row>
    <row r="27" spans="1:11" s="170" customFormat="1" ht="25.5" customHeight="1" x14ac:dyDescent="0.2">
      <c r="A27" s="173" t="s">
        <v>13</v>
      </c>
      <c r="B27" s="173" t="s">
        <v>374</v>
      </c>
      <c r="C27" s="171">
        <v>34</v>
      </c>
      <c r="D27" s="169">
        <v>82</v>
      </c>
      <c r="E27" s="169">
        <v>25</v>
      </c>
      <c r="F27" s="169">
        <v>16</v>
      </c>
      <c r="G27" s="171">
        <v>34</v>
      </c>
      <c r="H27" s="169">
        <v>81</v>
      </c>
      <c r="I27" s="169">
        <v>21</v>
      </c>
      <c r="J27" s="169">
        <v>18</v>
      </c>
      <c r="K27" s="169">
        <f t="shared" si="0"/>
        <v>1408.5</v>
      </c>
    </row>
    <row r="28" spans="1:11" s="170" customFormat="1" ht="25.5" customHeight="1" x14ac:dyDescent="0.2">
      <c r="A28" s="173" t="s">
        <v>13</v>
      </c>
      <c r="B28" s="173" t="s">
        <v>375</v>
      </c>
      <c r="C28" s="171">
        <v>15</v>
      </c>
      <c r="D28" s="169">
        <v>80</v>
      </c>
      <c r="E28" s="169">
        <v>64</v>
      </c>
      <c r="F28" s="169">
        <v>18</v>
      </c>
      <c r="G28" s="171">
        <v>15</v>
      </c>
      <c r="H28" s="169">
        <v>80</v>
      </c>
      <c r="I28" s="169">
        <v>140</v>
      </c>
      <c r="J28" s="169">
        <v>15</v>
      </c>
      <c r="K28" s="169">
        <f t="shared" si="0"/>
        <v>553.5</v>
      </c>
    </row>
    <row r="29" spans="1:11" s="170" customFormat="1" ht="25.5" customHeight="1" x14ac:dyDescent="0.2">
      <c r="A29" s="173" t="s">
        <v>13</v>
      </c>
      <c r="B29" s="173" t="s">
        <v>376</v>
      </c>
      <c r="C29" s="171">
        <v>20</v>
      </c>
      <c r="D29" s="169">
        <v>80</v>
      </c>
      <c r="E29" s="169">
        <v>67</v>
      </c>
      <c r="F29" s="169">
        <v>19</v>
      </c>
      <c r="G29" s="171">
        <v>20</v>
      </c>
      <c r="H29" s="169">
        <v>80</v>
      </c>
      <c r="I29" s="169">
        <v>104</v>
      </c>
      <c r="J29" s="169">
        <v>21</v>
      </c>
      <c r="K29" s="169">
        <f t="shared" si="0"/>
        <v>778.5</v>
      </c>
    </row>
    <row r="30" spans="1:11" s="170" customFormat="1" ht="25.5" customHeight="1" x14ac:dyDescent="0.2">
      <c r="A30" s="173" t="s">
        <v>55</v>
      </c>
      <c r="B30" s="173" t="s">
        <v>606</v>
      </c>
      <c r="C30" s="171">
        <v>22</v>
      </c>
      <c r="D30" s="169">
        <v>78</v>
      </c>
      <c r="E30" s="167">
        <v>34.200000000000003</v>
      </c>
      <c r="F30" s="167">
        <v>18.899999999999999</v>
      </c>
      <c r="G30" s="171">
        <v>18</v>
      </c>
      <c r="H30" s="169">
        <v>78</v>
      </c>
      <c r="I30" s="142">
        <v>77</v>
      </c>
      <c r="J30" s="142">
        <v>10</v>
      </c>
      <c r="K30" s="169">
        <f t="shared" si="0"/>
        <v>688.5</v>
      </c>
    </row>
    <row r="31" spans="1:11" s="170" customFormat="1" ht="25.5" customHeight="1" x14ac:dyDescent="0.2">
      <c r="A31" s="173" t="s">
        <v>55</v>
      </c>
      <c r="B31" s="173" t="s">
        <v>377</v>
      </c>
      <c r="C31" s="171">
        <v>30</v>
      </c>
      <c r="D31" s="169">
        <v>80</v>
      </c>
      <c r="E31" s="167">
        <v>34.200000000000003</v>
      </c>
      <c r="F31" s="167">
        <v>18.899999999999999</v>
      </c>
      <c r="G31" s="168">
        <v>28.6</v>
      </c>
      <c r="H31" s="167">
        <v>80</v>
      </c>
      <c r="I31" s="167">
        <v>78.5</v>
      </c>
      <c r="J31" s="167">
        <v>11.7</v>
      </c>
      <c r="K31" s="169">
        <f t="shared" si="0"/>
        <v>1165.5</v>
      </c>
    </row>
    <row r="32" spans="1:11" s="170" customFormat="1" ht="25.5" customHeight="1" x14ac:dyDescent="0.2">
      <c r="A32" s="173" t="s">
        <v>51</v>
      </c>
      <c r="B32" s="173" t="s">
        <v>378</v>
      </c>
      <c r="C32" s="171">
        <v>31.9</v>
      </c>
      <c r="D32" s="169">
        <v>80</v>
      </c>
      <c r="E32" s="167">
        <v>28.6</v>
      </c>
      <c r="F32" s="167">
        <v>18.899999999999999</v>
      </c>
      <c r="G32" s="168">
        <v>31.9</v>
      </c>
      <c r="H32" s="167">
        <v>80</v>
      </c>
      <c r="I32" s="167">
        <v>76.7</v>
      </c>
      <c r="J32" s="167">
        <v>11.7</v>
      </c>
      <c r="K32" s="169">
        <f t="shared" si="0"/>
        <v>1314</v>
      </c>
    </row>
    <row r="33" spans="1:11" s="170" customFormat="1" ht="25.5" customHeight="1" x14ac:dyDescent="0.2">
      <c r="A33" s="173" t="s">
        <v>51</v>
      </c>
      <c r="B33" s="173" t="s">
        <v>379</v>
      </c>
      <c r="C33" s="171">
        <v>34.9</v>
      </c>
      <c r="D33" s="169">
        <v>80</v>
      </c>
      <c r="E33" s="167">
        <v>19.8</v>
      </c>
      <c r="F33" s="167">
        <v>18.899999999999999</v>
      </c>
      <c r="G33" s="168">
        <v>37.6</v>
      </c>
      <c r="H33" s="167">
        <v>80</v>
      </c>
      <c r="I33" s="167">
        <v>73.7</v>
      </c>
      <c r="J33" s="167">
        <v>11.7</v>
      </c>
      <c r="K33" s="169">
        <f t="shared" si="0"/>
        <v>1570.5</v>
      </c>
    </row>
    <row r="34" spans="1:11" s="170" customFormat="1" ht="25.5" customHeight="1" x14ac:dyDescent="0.2">
      <c r="A34" s="173" t="s">
        <v>51</v>
      </c>
      <c r="B34" s="173" t="s">
        <v>607</v>
      </c>
      <c r="C34" s="171">
        <v>22</v>
      </c>
      <c r="D34" s="169">
        <v>78</v>
      </c>
      <c r="E34" s="167">
        <f>0.85*69+0.15*24</f>
        <v>62.25</v>
      </c>
      <c r="F34" s="167">
        <f>0.85*18+0.15*19</f>
        <v>18.149999999999999</v>
      </c>
      <c r="G34" s="168">
        <v>18</v>
      </c>
      <c r="H34" s="167">
        <v>78</v>
      </c>
      <c r="I34" s="142">
        <v>77</v>
      </c>
      <c r="J34" s="142">
        <v>10</v>
      </c>
      <c r="K34" s="169">
        <f t="shared" si="0"/>
        <v>688.5</v>
      </c>
    </row>
    <row r="35" spans="1:11" s="170" customFormat="1" ht="25.5" customHeight="1" x14ac:dyDescent="0.2">
      <c r="A35" s="173" t="s">
        <v>51</v>
      </c>
      <c r="B35" s="173" t="s">
        <v>380</v>
      </c>
      <c r="C35" s="171">
        <v>30</v>
      </c>
      <c r="D35" s="169">
        <v>80</v>
      </c>
      <c r="E35" s="167">
        <v>34.200000000000003</v>
      </c>
      <c r="F35" s="167">
        <v>18.899999999999999</v>
      </c>
      <c r="G35" s="168">
        <v>28.6</v>
      </c>
      <c r="H35" s="167">
        <v>80</v>
      </c>
      <c r="I35" s="167">
        <v>78.5</v>
      </c>
      <c r="J35" s="167">
        <v>11.7</v>
      </c>
      <c r="K35" s="169">
        <f t="shared" si="0"/>
        <v>1165.5</v>
      </c>
    </row>
    <row r="36" spans="1:11" s="170" customFormat="1" ht="25.5" customHeight="1" x14ac:dyDescent="0.2">
      <c r="A36" s="173" t="s">
        <v>51</v>
      </c>
      <c r="B36" s="173" t="s">
        <v>381</v>
      </c>
      <c r="C36" s="171">
        <v>31.9</v>
      </c>
      <c r="D36" s="169">
        <v>80</v>
      </c>
      <c r="E36" s="167">
        <v>28.6</v>
      </c>
      <c r="F36" s="167">
        <v>18.899999999999999</v>
      </c>
      <c r="G36" s="168">
        <v>31.9</v>
      </c>
      <c r="H36" s="167">
        <v>80</v>
      </c>
      <c r="I36" s="167">
        <v>76.7</v>
      </c>
      <c r="J36" s="167">
        <v>11.7</v>
      </c>
      <c r="K36" s="169">
        <f t="shared" si="0"/>
        <v>1314</v>
      </c>
    </row>
    <row r="37" spans="1:11" s="170" customFormat="1" ht="25.5" customHeight="1" x14ac:dyDescent="0.2">
      <c r="A37" s="173" t="s">
        <v>51</v>
      </c>
      <c r="B37" s="173" t="s">
        <v>382</v>
      </c>
      <c r="C37" s="171">
        <v>34.9</v>
      </c>
      <c r="D37" s="169">
        <v>80</v>
      </c>
      <c r="E37" s="167">
        <v>19.8</v>
      </c>
      <c r="F37" s="167">
        <v>18.899999999999999</v>
      </c>
      <c r="G37" s="168">
        <v>38</v>
      </c>
      <c r="H37" s="167">
        <v>80</v>
      </c>
      <c r="I37" s="167">
        <v>73.7</v>
      </c>
      <c r="J37" s="167">
        <v>11.7</v>
      </c>
      <c r="K37" s="169">
        <f t="shared" si="0"/>
        <v>1588.5</v>
      </c>
    </row>
    <row r="38" spans="1:11" s="170" customFormat="1" ht="25.5" customHeight="1" x14ac:dyDescent="0.2">
      <c r="A38" s="173" t="s">
        <v>383</v>
      </c>
      <c r="B38" s="173" t="s">
        <v>384</v>
      </c>
      <c r="C38" s="171">
        <v>28</v>
      </c>
      <c r="D38" s="169">
        <v>82</v>
      </c>
      <c r="E38" s="167">
        <v>20</v>
      </c>
      <c r="F38" s="167">
        <v>9</v>
      </c>
      <c r="G38" s="168">
        <v>28</v>
      </c>
      <c r="H38" s="167">
        <v>81</v>
      </c>
      <c r="I38" s="167">
        <v>386</v>
      </c>
      <c r="J38" s="167">
        <v>13</v>
      </c>
      <c r="K38" s="169">
        <f t="shared" si="0"/>
        <v>1138.5</v>
      </c>
    </row>
  </sheetData>
  <autoFilter ref="A10:K35" xr:uid="{00000000-0009-0000-0000-000003000000}">
    <sortState ref="A11:K38">
      <sortCondition ref="A10:A35"/>
    </sortState>
  </autoFilter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zoomScaleNormal="100" workbookViewId="0">
      <selection activeCell="A6" sqref="A6"/>
    </sheetView>
  </sheetViews>
  <sheetFormatPr defaultRowHeight="15" x14ac:dyDescent="0.25"/>
  <cols>
    <col min="1" max="1" width="22.7109375" customWidth="1"/>
    <col min="2" max="2" width="23.7109375" customWidth="1"/>
    <col min="3" max="3" width="21.5703125" style="84" customWidth="1"/>
    <col min="4" max="4" width="21.5703125" style="146" customWidth="1"/>
    <col min="5" max="5" width="17.85546875" style="146" customWidth="1"/>
    <col min="6" max="6" width="20.28515625" style="146" customWidth="1"/>
  </cols>
  <sheetData>
    <row r="1" spans="1:6" x14ac:dyDescent="0.25">
      <c r="A1" s="9"/>
      <c r="B1" s="9"/>
    </row>
    <row r="2" spans="1:6" ht="20.25" x14ac:dyDescent="0.25">
      <c r="A2" s="179" t="s">
        <v>360</v>
      </c>
      <c r="B2" s="179"/>
      <c r="C2" s="179"/>
      <c r="D2" s="179"/>
      <c r="E2" s="187"/>
      <c r="F2" s="187"/>
    </row>
    <row r="3" spans="1:6" s="71" customFormat="1" ht="20.25" x14ac:dyDescent="0.25">
      <c r="A3" s="64"/>
      <c r="B3" s="64"/>
      <c r="C3" s="120"/>
      <c r="D3" s="147"/>
      <c r="E3" s="146"/>
      <c r="F3" s="146"/>
    </row>
    <row r="4" spans="1:6" x14ac:dyDescent="0.25">
      <c r="A4" s="16"/>
      <c r="B4" s="16"/>
      <c r="C4" s="121"/>
      <c r="D4" s="158"/>
    </row>
    <row r="5" spans="1:6" ht="70.5" customHeight="1" x14ac:dyDescent="0.25">
      <c r="A5" s="11" t="s">
        <v>0</v>
      </c>
      <c r="B5" s="11" t="s">
        <v>1</v>
      </c>
      <c r="C5" s="110" t="s">
        <v>63</v>
      </c>
      <c r="D5" s="141" t="s">
        <v>572</v>
      </c>
      <c r="E5" s="159" t="s">
        <v>505</v>
      </c>
      <c r="F5" s="159" t="s">
        <v>506</v>
      </c>
    </row>
    <row r="6" spans="1:6" s="109" customFormat="1" ht="24" customHeight="1" x14ac:dyDescent="0.25">
      <c r="A6" s="55" t="s">
        <v>12</v>
      </c>
      <c r="B6" s="55" t="s">
        <v>634</v>
      </c>
      <c r="C6" s="113">
        <v>19.899999999999999</v>
      </c>
      <c r="D6" s="153">
        <v>78</v>
      </c>
      <c r="E6" s="145">
        <v>113</v>
      </c>
      <c r="F6" s="145">
        <v>9</v>
      </c>
    </row>
    <row r="7" spans="1:6" s="109" customFormat="1" ht="24" customHeight="1" x14ac:dyDescent="0.25">
      <c r="A7" s="55" t="s">
        <v>12</v>
      </c>
      <c r="B7" s="55" t="s">
        <v>635</v>
      </c>
      <c r="C7" s="113">
        <v>32</v>
      </c>
      <c r="D7" s="153">
        <v>79</v>
      </c>
      <c r="E7" s="145">
        <v>41</v>
      </c>
      <c r="F7" s="145">
        <v>13</v>
      </c>
    </row>
    <row r="8" spans="1:6" s="109" customFormat="1" ht="24" customHeight="1" x14ac:dyDescent="0.25">
      <c r="A8" s="55" t="s">
        <v>12</v>
      </c>
      <c r="B8" s="55" t="s">
        <v>636</v>
      </c>
      <c r="C8" s="113">
        <v>45</v>
      </c>
      <c r="D8" s="153">
        <v>79</v>
      </c>
      <c r="E8" s="145">
        <v>61</v>
      </c>
      <c r="F8" s="145">
        <v>9</v>
      </c>
    </row>
    <row r="9" spans="1:6" ht="24" customHeight="1" x14ac:dyDescent="0.25">
      <c r="A9" s="55" t="s">
        <v>12</v>
      </c>
      <c r="B9" s="55" t="s">
        <v>496</v>
      </c>
      <c r="C9" s="113">
        <v>119.9</v>
      </c>
      <c r="D9" s="153">
        <v>79</v>
      </c>
      <c r="E9" s="145">
        <v>62.95</v>
      </c>
      <c r="F9" s="145">
        <v>18.45</v>
      </c>
    </row>
    <row r="10" spans="1:6" ht="24" customHeight="1" x14ac:dyDescent="0.25">
      <c r="A10" s="55" t="s">
        <v>12</v>
      </c>
      <c r="B10" s="55" t="s">
        <v>497</v>
      </c>
      <c r="C10" s="113">
        <v>169.9</v>
      </c>
      <c r="D10" s="153">
        <v>81</v>
      </c>
      <c r="E10" s="145">
        <v>20</v>
      </c>
      <c r="F10" s="145">
        <v>1</v>
      </c>
    </row>
    <row r="11" spans="1:6" ht="24" customHeight="1" x14ac:dyDescent="0.25">
      <c r="A11" s="55" t="s">
        <v>12</v>
      </c>
      <c r="B11" s="55" t="s">
        <v>498</v>
      </c>
      <c r="C11" s="113">
        <v>238</v>
      </c>
      <c r="D11" s="153">
        <v>82</v>
      </c>
      <c r="E11" s="145">
        <v>36</v>
      </c>
      <c r="F11" s="145">
        <v>17</v>
      </c>
    </row>
    <row r="12" spans="1:6" ht="24" customHeight="1" x14ac:dyDescent="0.25">
      <c r="A12" s="126" t="s">
        <v>12</v>
      </c>
      <c r="B12" s="126" t="s">
        <v>639</v>
      </c>
      <c r="C12" s="127">
        <v>25.4</v>
      </c>
      <c r="D12" s="160">
        <v>78</v>
      </c>
      <c r="E12" s="160">
        <v>60.7</v>
      </c>
      <c r="F12" s="160">
        <v>9</v>
      </c>
    </row>
    <row r="13" spans="1:6" ht="24" customHeight="1" x14ac:dyDescent="0.25">
      <c r="A13" s="126" t="s">
        <v>12</v>
      </c>
      <c r="B13" s="126" t="s">
        <v>640</v>
      </c>
      <c r="C13" s="127">
        <v>49.9</v>
      </c>
      <c r="D13" s="160">
        <v>78</v>
      </c>
      <c r="E13" s="160">
        <v>56.15</v>
      </c>
      <c r="F13" s="160">
        <v>9</v>
      </c>
    </row>
    <row r="14" spans="1:6" ht="24" customHeight="1" x14ac:dyDescent="0.25">
      <c r="A14" s="126" t="s">
        <v>12</v>
      </c>
      <c r="B14" s="126" t="s">
        <v>641</v>
      </c>
      <c r="C14" s="127">
        <v>59.9</v>
      </c>
      <c r="D14" s="160">
        <v>81</v>
      </c>
      <c r="E14" s="160">
        <v>45.2</v>
      </c>
      <c r="F14" s="160">
        <v>10</v>
      </c>
    </row>
    <row r="15" spans="1:6" ht="24" customHeight="1" x14ac:dyDescent="0.25">
      <c r="A15" s="126" t="s">
        <v>12</v>
      </c>
      <c r="B15" s="126" t="s">
        <v>642</v>
      </c>
      <c r="C15" s="127">
        <v>69.900000000000006</v>
      </c>
      <c r="D15" s="160">
        <v>82</v>
      </c>
      <c r="E15" s="160">
        <v>35.25</v>
      </c>
      <c r="F15" s="160">
        <v>11</v>
      </c>
    </row>
    <row r="16" spans="1:6" ht="24" customHeight="1" x14ac:dyDescent="0.25">
      <c r="A16" s="126" t="s">
        <v>12</v>
      </c>
      <c r="B16" s="126" t="s">
        <v>643</v>
      </c>
      <c r="C16" s="127">
        <v>79.900000000000006</v>
      </c>
      <c r="D16" s="160">
        <v>80</v>
      </c>
      <c r="E16" s="160">
        <v>25.15</v>
      </c>
      <c r="F16" s="160">
        <v>12</v>
      </c>
    </row>
    <row r="17" spans="1:6" ht="24" customHeight="1" x14ac:dyDescent="0.25">
      <c r="A17" s="55" t="s">
        <v>12</v>
      </c>
      <c r="B17" s="55" t="s">
        <v>652</v>
      </c>
      <c r="C17" s="113">
        <v>99.9</v>
      </c>
      <c r="D17" s="153">
        <v>79</v>
      </c>
      <c r="E17" s="145">
        <v>44</v>
      </c>
      <c r="F17" s="145">
        <v>15</v>
      </c>
    </row>
    <row r="18" spans="1:6" ht="24" customHeight="1" x14ac:dyDescent="0.25">
      <c r="A18" s="55" t="s">
        <v>12</v>
      </c>
      <c r="B18" s="55" t="s">
        <v>653</v>
      </c>
      <c r="C18" s="113">
        <v>109.9</v>
      </c>
      <c r="D18" s="153">
        <v>79</v>
      </c>
      <c r="E18" s="145">
        <v>54</v>
      </c>
      <c r="F18" s="145">
        <v>17</v>
      </c>
    </row>
    <row r="19" spans="1:6" ht="24" customHeight="1" x14ac:dyDescent="0.25">
      <c r="A19" s="55" t="s">
        <v>12</v>
      </c>
      <c r="B19" s="55" t="s">
        <v>654</v>
      </c>
      <c r="C19" s="113">
        <v>249.9</v>
      </c>
      <c r="D19" s="153">
        <v>79</v>
      </c>
      <c r="E19" s="145">
        <v>15</v>
      </c>
      <c r="F19" s="145">
        <v>14</v>
      </c>
    </row>
    <row r="20" spans="1:6" ht="24" customHeight="1" x14ac:dyDescent="0.25">
      <c r="A20" s="55" t="s">
        <v>13</v>
      </c>
      <c r="B20" s="55" t="s">
        <v>499</v>
      </c>
      <c r="C20" s="113">
        <v>45</v>
      </c>
      <c r="D20" s="153">
        <v>81</v>
      </c>
      <c r="E20" s="145">
        <v>52</v>
      </c>
      <c r="F20" s="145">
        <v>12</v>
      </c>
    </row>
    <row r="21" spans="1:6" ht="24" customHeight="1" x14ac:dyDescent="0.25">
      <c r="A21" s="55" t="s">
        <v>13</v>
      </c>
      <c r="B21" s="55" t="s">
        <v>500</v>
      </c>
      <c r="C21" s="113">
        <v>49.9</v>
      </c>
      <c r="D21" s="153">
        <v>81</v>
      </c>
      <c r="E21" s="145">
        <v>51</v>
      </c>
      <c r="F21" s="145">
        <v>12</v>
      </c>
    </row>
    <row r="22" spans="1:6" s="109" customFormat="1" ht="24" customHeight="1" x14ac:dyDescent="0.25">
      <c r="A22" s="55" t="s">
        <v>13</v>
      </c>
      <c r="B22" s="55" t="s">
        <v>501</v>
      </c>
      <c r="C22" s="113">
        <v>60</v>
      </c>
      <c r="D22" s="153">
        <v>81</v>
      </c>
      <c r="E22" s="145">
        <v>51</v>
      </c>
      <c r="F22" s="145">
        <v>12</v>
      </c>
    </row>
    <row r="23" spans="1:6" s="109" customFormat="1" ht="24" customHeight="1" x14ac:dyDescent="0.25">
      <c r="A23" s="55" t="s">
        <v>13</v>
      </c>
      <c r="B23" s="55" t="s">
        <v>502</v>
      </c>
      <c r="C23" s="113">
        <v>100</v>
      </c>
      <c r="D23" s="153">
        <v>82</v>
      </c>
      <c r="E23" s="145">
        <v>4</v>
      </c>
      <c r="F23" s="145">
        <v>4</v>
      </c>
    </row>
    <row r="24" spans="1:6" s="109" customFormat="1" ht="24" customHeight="1" x14ac:dyDescent="0.25">
      <c r="A24" s="55" t="s">
        <v>13</v>
      </c>
      <c r="B24" s="55" t="s">
        <v>503</v>
      </c>
      <c r="C24" s="113">
        <v>199</v>
      </c>
      <c r="D24" s="153">
        <v>82</v>
      </c>
      <c r="E24" s="145">
        <v>16</v>
      </c>
      <c r="F24" s="145">
        <v>14</v>
      </c>
    </row>
    <row r="25" spans="1:6" s="109" customFormat="1" ht="24" customHeight="1" x14ac:dyDescent="0.25">
      <c r="A25" s="55" t="s">
        <v>13</v>
      </c>
      <c r="B25" s="55" t="s">
        <v>504</v>
      </c>
      <c r="C25" s="113">
        <v>250</v>
      </c>
      <c r="D25" s="153">
        <v>82</v>
      </c>
      <c r="E25" s="145">
        <v>14</v>
      </c>
      <c r="F25" s="145">
        <v>15</v>
      </c>
    </row>
  </sheetData>
  <autoFilter ref="A5:F25" xr:uid="{4C3A0BB0-01B5-4518-85C6-359BA38162DA}">
    <sortState ref="A6:F25">
      <sortCondition ref="A5:A25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3"/>
  <sheetViews>
    <sheetView zoomScaleNormal="100" workbookViewId="0">
      <pane ySplit="4" topLeftCell="A5" activePane="bottomLeft" state="frozen"/>
      <selection pane="bottomLeft" activeCell="A326" sqref="A326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74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74"/>
    </row>
    <row r="2" spans="1:6" s="9" customFormat="1" ht="41.25" customHeight="1" x14ac:dyDescent="0.25">
      <c r="A2" s="179" t="s">
        <v>361</v>
      </c>
      <c r="B2" s="197"/>
      <c r="C2" s="187"/>
      <c r="D2" s="187"/>
      <c r="E2" s="187"/>
      <c r="F2" s="187"/>
    </row>
    <row r="3" spans="1:6" ht="41.25" customHeight="1" x14ac:dyDescent="0.25">
      <c r="A3" s="196"/>
      <c r="B3" s="196"/>
    </row>
    <row r="4" spans="1:6" ht="74.25" customHeight="1" x14ac:dyDescent="0.25">
      <c r="A4" s="11" t="s">
        <v>0</v>
      </c>
      <c r="B4" s="11" t="s">
        <v>1</v>
      </c>
      <c r="C4" s="11" t="s">
        <v>63</v>
      </c>
      <c r="D4" s="75" t="s">
        <v>566</v>
      </c>
      <c r="E4" s="70" t="s">
        <v>567</v>
      </c>
      <c r="F4" s="70" t="s">
        <v>569</v>
      </c>
    </row>
    <row r="5" spans="1:6" ht="24.95" customHeight="1" x14ac:dyDescent="0.25">
      <c r="A5" s="72" t="s">
        <v>68</v>
      </c>
      <c r="B5" s="72" t="s">
        <v>69</v>
      </c>
      <c r="C5" s="73">
        <v>16.5</v>
      </c>
      <c r="D5" s="76">
        <f>0.94</f>
        <v>0.94</v>
      </c>
      <c r="E5" s="73">
        <v>60</v>
      </c>
      <c r="F5" s="73">
        <v>9</v>
      </c>
    </row>
    <row r="6" spans="1:6" ht="24.95" customHeight="1" x14ac:dyDescent="0.25">
      <c r="A6" s="72" t="s">
        <v>70</v>
      </c>
      <c r="B6" s="72" t="s">
        <v>74</v>
      </c>
      <c r="C6" s="73">
        <v>29.1</v>
      </c>
      <c r="D6" s="76">
        <f>0.916</f>
        <v>0.91600000000000004</v>
      </c>
      <c r="E6" s="73">
        <v>24</v>
      </c>
      <c r="F6" s="73">
        <v>10.1</v>
      </c>
    </row>
    <row r="7" spans="1:6" ht="24.95" customHeight="1" x14ac:dyDescent="0.25">
      <c r="A7" s="72" t="s">
        <v>70</v>
      </c>
      <c r="B7" s="72" t="s">
        <v>73</v>
      </c>
      <c r="C7" s="73">
        <v>30.5</v>
      </c>
      <c r="D7" s="76">
        <v>0.94</v>
      </c>
      <c r="E7" s="73">
        <v>18.399999999999999</v>
      </c>
      <c r="F7" s="73">
        <v>16.3</v>
      </c>
    </row>
    <row r="8" spans="1:6" ht="24.95" customHeight="1" x14ac:dyDescent="0.25">
      <c r="A8" s="72" t="s">
        <v>70</v>
      </c>
      <c r="B8" s="72" t="s">
        <v>72</v>
      </c>
      <c r="C8" s="73">
        <v>22</v>
      </c>
      <c r="D8" s="76">
        <v>0.95</v>
      </c>
      <c r="E8" s="73">
        <v>55.9</v>
      </c>
      <c r="F8" s="73">
        <v>8.5</v>
      </c>
    </row>
    <row r="9" spans="1:6" ht="24.95" customHeight="1" x14ac:dyDescent="0.25">
      <c r="A9" s="72" t="s">
        <v>70</v>
      </c>
      <c r="B9" s="72" t="s">
        <v>71</v>
      </c>
      <c r="C9" s="73">
        <v>18.2</v>
      </c>
      <c r="D9" s="76">
        <v>0.95699999999999996</v>
      </c>
      <c r="E9" s="73">
        <v>54.9</v>
      </c>
      <c r="F9" s="73">
        <v>8.9</v>
      </c>
    </row>
    <row r="10" spans="1:6" ht="24.95" customHeight="1" x14ac:dyDescent="0.25">
      <c r="A10" s="72" t="s">
        <v>70</v>
      </c>
      <c r="B10" s="72" t="s">
        <v>513</v>
      </c>
      <c r="C10" s="73">
        <v>13.8</v>
      </c>
      <c r="D10" s="76">
        <v>0.93500000000000005</v>
      </c>
      <c r="E10" s="73">
        <v>230.7</v>
      </c>
      <c r="F10" s="73">
        <v>16.8</v>
      </c>
    </row>
    <row r="11" spans="1:6" ht="24.95" customHeight="1" x14ac:dyDescent="0.25">
      <c r="A11" s="72" t="s">
        <v>6</v>
      </c>
      <c r="B11" s="72" t="s">
        <v>568</v>
      </c>
      <c r="C11" s="73">
        <v>18.3</v>
      </c>
      <c r="D11" s="76">
        <v>0.94</v>
      </c>
      <c r="E11" s="73">
        <v>104</v>
      </c>
      <c r="F11" s="73">
        <v>14</v>
      </c>
    </row>
    <row r="12" spans="1:6" ht="24.95" customHeight="1" x14ac:dyDescent="0.25">
      <c r="A12" s="72" t="s">
        <v>75</v>
      </c>
      <c r="B12" s="72" t="s">
        <v>76</v>
      </c>
      <c r="C12" s="73">
        <v>18.3</v>
      </c>
      <c r="D12" s="76">
        <v>0.94</v>
      </c>
      <c r="E12" s="73">
        <v>104</v>
      </c>
      <c r="F12" s="73">
        <v>14</v>
      </c>
    </row>
    <row r="13" spans="1:6" ht="24.95" customHeight="1" x14ac:dyDescent="0.25">
      <c r="A13" s="72" t="s">
        <v>77</v>
      </c>
      <c r="B13" s="72" t="s">
        <v>514</v>
      </c>
      <c r="C13" s="73">
        <v>20.5</v>
      </c>
      <c r="D13" s="76">
        <v>0.94499999999999995</v>
      </c>
      <c r="E13" s="73">
        <v>40</v>
      </c>
      <c r="F13" s="73">
        <v>6</v>
      </c>
    </row>
    <row r="14" spans="1:6" ht="24.95" customHeight="1" x14ac:dyDescent="0.25">
      <c r="A14" s="72" t="s">
        <v>77</v>
      </c>
      <c r="B14" s="72" t="s">
        <v>515</v>
      </c>
      <c r="C14" s="73">
        <v>26.5</v>
      </c>
      <c r="D14" s="76">
        <v>0.93</v>
      </c>
      <c r="E14" s="73">
        <v>40</v>
      </c>
      <c r="F14" s="73">
        <v>9</v>
      </c>
    </row>
    <row r="15" spans="1:6" ht="24.95" customHeight="1" x14ac:dyDescent="0.25">
      <c r="A15" s="72" t="s">
        <v>77</v>
      </c>
      <c r="B15" s="72" t="s">
        <v>516</v>
      </c>
      <c r="C15" s="73">
        <v>31.5</v>
      </c>
      <c r="D15" s="76">
        <v>0.91500000000000004</v>
      </c>
      <c r="E15" s="73">
        <v>62</v>
      </c>
      <c r="F15" s="73">
        <v>11</v>
      </c>
    </row>
    <row r="16" spans="1:6" ht="24.95" customHeight="1" x14ac:dyDescent="0.25">
      <c r="A16" s="72" t="s">
        <v>78</v>
      </c>
      <c r="B16" s="72" t="s">
        <v>517</v>
      </c>
      <c r="C16" s="73">
        <v>12.7</v>
      </c>
      <c r="D16" s="76">
        <v>0.91300000000000003</v>
      </c>
      <c r="E16" s="73">
        <v>237.3</v>
      </c>
      <c r="F16" s="73">
        <v>16.2</v>
      </c>
    </row>
    <row r="17" spans="1:6" ht="24.95" customHeight="1" x14ac:dyDescent="0.25">
      <c r="A17" s="72" t="s">
        <v>78</v>
      </c>
      <c r="B17" s="72" t="s">
        <v>518</v>
      </c>
      <c r="C17" s="73">
        <v>12.7</v>
      </c>
      <c r="D17" s="76">
        <v>0.91300000000000003</v>
      </c>
      <c r="E17" s="73">
        <v>237.3</v>
      </c>
      <c r="F17" s="73">
        <v>16.2</v>
      </c>
    </row>
    <row r="18" spans="1:6" ht="24.95" customHeight="1" x14ac:dyDescent="0.25">
      <c r="A18" s="72" t="s">
        <v>78</v>
      </c>
      <c r="B18" s="72" t="s">
        <v>519</v>
      </c>
      <c r="C18" s="73">
        <v>11.6</v>
      </c>
      <c r="D18" s="76">
        <v>0.91290000000000004</v>
      </c>
      <c r="E18" s="73">
        <v>155.19999999999999</v>
      </c>
      <c r="F18" s="73">
        <v>16.8</v>
      </c>
    </row>
    <row r="19" spans="1:6" ht="29.25" customHeight="1" x14ac:dyDescent="0.25">
      <c r="A19" s="72" t="s">
        <v>78</v>
      </c>
      <c r="B19" s="72" t="s">
        <v>81</v>
      </c>
      <c r="C19" s="73">
        <v>17.399999999999999</v>
      </c>
      <c r="D19" s="76">
        <v>0.94</v>
      </c>
      <c r="E19" s="73">
        <v>163.1</v>
      </c>
      <c r="F19" s="73">
        <v>11.3</v>
      </c>
    </row>
    <row r="20" spans="1:6" ht="24.95" customHeight="1" x14ac:dyDescent="0.25">
      <c r="A20" s="72" t="s">
        <v>78</v>
      </c>
      <c r="B20" s="72" t="s">
        <v>520</v>
      </c>
      <c r="C20" s="73">
        <v>12.5</v>
      </c>
      <c r="D20" s="76">
        <v>0.95240000000000002</v>
      </c>
      <c r="E20" s="73">
        <v>154.69999999999999</v>
      </c>
      <c r="F20" s="73">
        <v>13.5</v>
      </c>
    </row>
    <row r="21" spans="1:6" ht="24.95" customHeight="1" x14ac:dyDescent="0.25">
      <c r="A21" s="72" t="s">
        <v>78</v>
      </c>
      <c r="B21" s="72" t="s">
        <v>521</v>
      </c>
      <c r="C21" s="73">
        <v>17.399999999999999</v>
      </c>
      <c r="D21" s="76">
        <v>0.93959999999999999</v>
      </c>
      <c r="E21" s="73">
        <v>163.1</v>
      </c>
      <c r="F21" s="73">
        <v>11.3</v>
      </c>
    </row>
    <row r="22" spans="1:6" ht="24.95" customHeight="1" x14ac:dyDescent="0.25">
      <c r="A22" s="72" t="s">
        <v>78</v>
      </c>
      <c r="B22" s="72" t="s">
        <v>83</v>
      </c>
      <c r="C22" s="73">
        <v>28.02</v>
      </c>
      <c r="D22" s="76">
        <v>0.93120000000000003</v>
      </c>
      <c r="E22" s="73">
        <v>143.4</v>
      </c>
      <c r="F22" s="73">
        <v>10.6</v>
      </c>
    </row>
    <row r="23" spans="1:6" ht="24.95" customHeight="1" x14ac:dyDescent="0.25">
      <c r="A23" s="72" t="s">
        <v>78</v>
      </c>
      <c r="B23" s="72" t="s">
        <v>522</v>
      </c>
      <c r="C23" s="73">
        <v>23.52</v>
      </c>
      <c r="D23" s="76">
        <v>0.93640000000000001</v>
      </c>
      <c r="E23" s="73">
        <v>62.6</v>
      </c>
      <c r="F23" s="73">
        <v>10.8</v>
      </c>
    </row>
    <row r="24" spans="1:6" ht="24.95" customHeight="1" x14ac:dyDescent="0.25">
      <c r="A24" s="72" t="s">
        <v>78</v>
      </c>
      <c r="B24" s="72" t="s">
        <v>82</v>
      </c>
      <c r="C24" s="73">
        <v>23.52</v>
      </c>
      <c r="D24" s="76">
        <v>0.93640000000000001</v>
      </c>
      <c r="E24" s="73">
        <v>62.6</v>
      </c>
      <c r="F24" s="73">
        <v>10.8</v>
      </c>
    </row>
    <row r="25" spans="1:6" ht="24.95" customHeight="1" x14ac:dyDescent="0.25">
      <c r="A25" s="72" t="s">
        <v>78</v>
      </c>
      <c r="B25" s="72" t="s">
        <v>80</v>
      </c>
      <c r="C25" s="73">
        <v>17.399999999999999</v>
      </c>
      <c r="D25" s="76">
        <v>0.93959999999999999</v>
      </c>
      <c r="E25" s="73">
        <v>163.1</v>
      </c>
      <c r="F25" s="73">
        <v>11.3</v>
      </c>
    </row>
    <row r="26" spans="1:6" ht="24.95" customHeight="1" x14ac:dyDescent="0.25">
      <c r="A26" s="72" t="s">
        <v>78</v>
      </c>
      <c r="B26" s="72" t="s">
        <v>79</v>
      </c>
      <c r="C26" s="73">
        <v>17.399999999999999</v>
      </c>
      <c r="D26" s="76">
        <v>0.93959999999999999</v>
      </c>
      <c r="E26" s="73">
        <v>163.1</v>
      </c>
      <c r="F26" s="73">
        <v>11.3</v>
      </c>
    </row>
    <row r="27" spans="1:6" s="109" customFormat="1" ht="24.95" customHeight="1" x14ac:dyDescent="0.25">
      <c r="A27" s="72" t="s">
        <v>78</v>
      </c>
      <c r="B27" s="72" t="s">
        <v>618</v>
      </c>
      <c r="C27" s="73">
        <v>23</v>
      </c>
      <c r="D27" s="76">
        <v>0.94</v>
      </c>
      <c r="E27" s="73">
        <v>128</v>
      </c>
      <c r="F27" s="73">
        <v>7.5</v>
      </c>
    </row>
    <row r="28" spans="1:6" ht="24.95" customHeight="1" x14ac:dyDescent="0.25">
      <c r="A28" s="72" t="s">
        <v>523</v>
      </c>
      <c r="B28" s="72" t="s">
        <v>624</v>
      </c>
      <c r="C28" s="73">
        <v>25.1</v>
      </c>
      <c r="D28" s="76">
        <v>0.91200000000000003</v>
      </c>
      <c r="E28" s="73">
        <v>225.6</v>
      </c>
      <c r="F28" s="73">
        <v>17.600000000000001</v>
      </c>
    </row>
    <row r="29" spans="1:6" ht="24.95" customHeight="1" x14ac:dyDescent="0.25">
      <c r="A29" s="72" t="s">
        <v>523</v>
      </c>
      <c r="B29" s="72" t="s">
        <v>625</v>
      </c>
      <c r="C29" s="73">
        <v>18.399999999999999</v>
      </c>
      <c r="D29" s="76">
        <v>0.91</v>
      </c>
      <c r="E29" s="73">
        <v>222.1</v>
      </c>
      <c r="F29" s="73">
        <v>17.8</v>
      </c>
    </row>
    <row r="30" spans="1:6" ht="24.95" customHeight="1" x14ac:dyDescent="0.25">
      <c r="A30" s="72" t="s">
        <v>523</v>
      </c>
      <c r="B30" s="72" t="s">
        <v>626</v>
      </c>
      <c r="C30" s="73">
        <v>12</v>
      </c>
      <c r="D30" s="76">
        <v>0.91100000000000003</v>
      </c>
      <c r="E30" s="73">
        <v>185</v>
      </c>
      <c r="F30" s="73">
        <v>17.8</v>
      </c>
    </row>
    <row r="31" spans="1:6" ht="24.95" customHeight="1" x14ac:dyDescent="0.25">
      <c r="A31" s="72" t="s">
        <v>523</v>
      </c>
      <c r="B31" s="72" t="s">
        <v>267</v>
      </c>
      <c r="C31" s="73">
        <v>18</v>
      </c>
      <c r="D31" s="76">
        <v>0.91500000000000004</v>
      </c>
      <c r="E31" s="73">
        <v>67</v>
      </c>
      <c r="F31" s="73">
        <v>9.5</v>
      </c>
    </row>
    <row r="32" spans="1:6" ht="24.95" customHeight="1" x14ac:dyDescent="0.25">
      <c r="A32" s="72" t="s">
        <v>523</v>
      </c>
      <c r="B32" s="72" t="s">
        <v>266</v>
      </c>
      <c r="C32" s="73">
        <v>14</v>
      </c>
      <c r="D32" s="76">
        <v>0.93500000000000005</v>
      </c>
      <c r="E32" s="73">
        <v>92</v>
      </c>
      <c r="F32" s="73">
        <v>12.5</v>
      </c>
    </row>
    <row r="33" spans="1:6" ht="24.95" customHeight="1" x14ac:dyDescent="0.25">
      <c r="A33" s="72" t="s">
        <v>523</v>
      </c>
      <c r="B33" s="72" t="s">
        <v>265</v>
      </c>
      <c r="C33" s="73">
        <v>8.5</v>
      </c>
      <c r="D33" s="76">
        <v>0.91500000000000004</v>
      </c>
      <c r="E33" s="73">
        <v>94</v>
      </c>
      <c r="F33" s="73">
        <v>11</v>
      </c>
    </row>
    <row r="34" spans="1:6" ht="24.95" customHeight="1" x14ac:dyDescent="0.25">
      <c r="A34" s="72" t="s">
        <v>524</v>
      </c>
      <c r="B34" s="72" t="s">
        <v>86</v>
      </c>
      <c r="C34" s="73">
        <v>17</v>
      </c>
      <c r="D34" s="76">
        <v>0.92500000000000004</v>
      </c>
      <c r="E34" s="73">
        <v>215</v>
      </c>
      <c r="F34" s="73">
        <v>11.8</v>
      </c>
    </row>
    <row r="35" spans="1:6" ht="24.95" customHeight="1" x14ac:dyDescent="0.25">
      <c r="A35" s="72" t="s">
        <v>524</v>
      </c>
      <c r="B35" s="72" t="s">
        <v>85</v>
      </c>
      <c r="C35" s="73">
        <v>15.4</v>
      </c>
      <c r="D35" s="76">
        <v>0.93300000000000005</v>
      </c>
      <c r="E35" s="73">
        <v>167</v>
      </c>
      <c r="F35" s="73">
        <v>12.2</v>
      </c>
    </row>
    <row r="36" spans="1:6" ht="24.95" customHeight="1" x14ac:dyDescent="0.25">
      <c r="A36" s="72" t="s">
        <v>524</v>
      </c>
      <c r="B36" s="72" t="s">
        <v>84</v>
      </c>
      <c r="C36" s="73">
        <v>15.3</v>
      </c>
      <c r="D36" s="76">
        <v>0.92500000000000004</v>
      </c>
      <c r="E36" s="73">
        <v>215</v>
      </c>
      <c r="F36" s="73">
        <v>11.8</v>
      </c>
    </row>
    <row r="37" spans="1:6" ht="24.95" customHeight="1" x14ac:dyDescent="0.25">
      <c r="A37" s="72" t="s">
        <v>524</v>
      </c>
      <c r="B37" s="72" t="s">
        <v>525</v>
      </c>
      <c r="C37" s="73">
        <v>15.4</v>
      </c>
      <c r="D37" s="76">
        <v>0.93300000000000005</v>
      </c>
      <c r="E37" s="73">
        <v>167</v>
      </c>
      <c r="F37" s="73">
        <v>12.2</v>
      </c>
    </row>
    <row r="38" spans="1:6" ht="24.95" customHeight="1" x14ac:dyDescent="0.25">
      <c r="A38" s="72" t="s">
        <v>87</v>
      </c>
      <c r="B38" s="72" t="s">
        <v>99</v>
      </c>
      <c r="C38" s="73">
        <v>22.5</v>
      </c>
      <c r="D38" s="76">
        <v>0.92700000000000005</v>
      </c>
      <c r="E38" s="73">
        <v>147</v>
      </c>
      <c r="F38" s="73">
        <v>14.4</v>
      </c>
    </row>
    <row r="39" spans="1:6" ht="24.95" customHeight="1" x14ac:dyDescent="0.25">
      <c r="A39" s="72" t="s">
        <v>87</v>
      </c>
      <c r="B39" s="72" t="s">
        <v>98</v>
      </c>
      <c r="C39" s="73">
        <v>22.5</v>
      </c>
      <c r="D39" s="76">
        <v>0.92700000000000005</v>
      </c>
      <c r="E39" s="73">
        <v>147</v>
      </c>
      <c r="F39" s="73">
        <v>14.4</v>
      </c>
    </row>
    <row r="40" spans="1:6" ht="24.95" customHeight="1" x14ac:dyDescent="0.25">
      <c r="A40" s="72" t="s">
        <v>87</v>
      </c>
      <c r="B40" s="72" t="s">
        <v>97</v>
      </c>
      <c r="C40" s="73">
        <v>22.5</v>
      </c>
      <c r="D40" s="76">
        <v>0.92700000000000005</v>
      </c>
      <c r="E40" s="73">
        <v>147</v>
      </c>
      <c r="F40" s="73">
        <v>14.4</v>
      </c>
    </row>
    <row r="41" spans="1:6" ht="24.95" customHeight="1" x14ac:dyDescent="0.25">
      <c r="A41" s="72" t="s">
        <v>87</v>
      </c>
      <c r="B41" s="72" t="s">
        <v>96</v>
      </c>
      <c r="C41" s="73">
        <v>18.7</v>
      </c>
      <c r="D41" s="76">
        <v>0.93300000000000005</v>
      </c>
      <c r="E41" s="73">
        <v>163</v>
      </c>
      <c r="F41" s="73">
        <v>14.3</v>
      </c>
    </row>
    <row r="42" spans="1:6" ht="24.95" customHeight="1" x14ac:dyDescent="0.25">
      <c r="A42" s="72" t="s">
        <v>87</v>
      </c>
      <c r="B42" s="72" t="s">
        <v>526</v>
      </c>
      <c r="C42" s="73">
        <v>18.7</v>
      </c>
      <c r="D42" s="76">
        <v>0.93300000000000005</v>
      </c>
      <c r="E42" s="73">
        <v>163</v>
      </c>
      <c r="F42" s="73">
        <v>14.3</v>
      </c>
    </row>
    <row r="43" spans="1:6" ht="24.95" customHeight="1" x14ac:dyDescent="0.25">
      <c r="A43" s="72" t="s">
        <v>87</v>
      </c>
      <c r="B43" s="72" t="s">
        <v>95</v>
      </c>
      <c r="C43" s="73">
        <v>18.7</v>
      </c>
      <c r="D43" s="76">
        <v>0.93300000000000005</v>
      </c>
      <c r="E43" s="73">
        <v>163</v>
      </c>
      <c r="F43" s="73">
        <v>14.3</v>
      </c>
    </row>
    <row r="44" spans="1:6" ht="24.95" customHeight="1" x14ac:dyDescent="0.25">
      <c r="A44" s="72" t="s">
        <v>87</v>
      </c>
      <c r="B44" s="72" t="s">
        <v>92</v>
      </c>
      <c r="C44" s="73">
        <v>30.36</v>
      </c>
      <c r="D44" s="76">
        <v>0.92200000000000004</v>
      </c>
      <c r="E44" s="73">
        <v>80.099999999999994</v>
      </c>
      <c r="F44" s="73">
        <v>7.4</v>
      </c>
    </row>
    <row r="45" spans="1:6" ht="24.95" customHeight="1" x14ac:dyDescent="0.25">
      <c r="A45" s="72" t="s">
        <v>87</v>
      </c>
      <c r="B45" s="72" t="s">
        <v>89</v>
      </c>
      <c r="C45" s="73">
        <v>30.36</v>
      </c>
      <c r="D45" s="76">
        <v>0.92200000000000004</v>
      </c>
      <c r="E45" s="73">
        <v>80.099999999999994</v>
      </c>
      <c r="F45" s="73">
        <v>7.4</v>
      </c>
    </row>
    <row r="46" spans="1:6" ht="24.95" customHeight="1" x14ac:dyDescent="0.25">
      <c r="A46" s="72" t="s">
        <v>87</v>
      </c>
      <c r="B46" s="72" t="s">
        <v>527</v>
      </c>
      <c r="C46" s="73">
        <v>25</v>
      </c>
      <c r="D46" s="76">
        <v>0.94510000000000005</v>
      </c>
      <c r="E46" s="73">
        <v>182.2</v>
      </c>
      <c r="F46" s="73">
        <v>6.9</v>
      </c>
    </row>
    <row r="47" spans="1:6" ht="24.95" customHeight="1" x14ac:dyDescent="0.25">
      <c r="A47" s="72" t="s">
        <v>87</v>
      </c>
      <c r="B47" s="72" t="s">
        <v>91</v>
      </c>
      <c r="C47" s="73">
        <v>25</v>
      </c>
      <c r="D47" s="76">
        <v>0.94510000000000005</v>
      </c>
      <c r="E47" s="73">
        <v>182.2</v>
      </c>
      <c r="F47" s="73">
        <v>6.9</v>
      </c>
    </row>
    <row r="48" spans="1:6" ht="24.95" customHeight="1" x14ac:dyDescent="0.25">
      <c r="A48" s="72" t="s">
        <v>87</v>
      </c>
      <c r="B48" s="72" t="s">
        <v>88</v>
      </c>
      <c r="C48" s="73">
        <v>15.68</v>
      </c>
      <c r="D48" s="76">
        <v>0.92169999999999996</v>
      </c>
      <c r="E48" s="73">
        <v>175.5</v>
      </c>
      <c r="F48" s="73">
        <v>17.8</v>
      </c>
    </row>
    <row r="49" spans="1:6" ht="24.95" customHeight="1" x14ac:dyDescent="0.25">
      <c r="A49" s="72" t="s">
        <v>87</v>
      </c>
      <c r="B49" s="72" t="s">
        <v>90</v>
      </c>
      <c r="C49" s="73">
        <v>24.03</v>
      </c>
      <c r="D49" s="76">
        <v>0.93300000000000005</v>
      </c>
      <c r="E49" s="73">
        <v>143.4</v>
      </c>
      <c r="F49" s="73">
        <v>15.2</v>
      </c>
    </row>
    <row r="50" spans="1:6" ht="24.95" customHeight="1" x14ac:dyDescent="0.25">
      <c r="A50" s="72" t="s">
        <v>87</v>
      </c>
      <c r="B50" s="72" t="s">
        <v>93</v>
      </c>
      <c r="C50" s="73">
        <v>24.03</v>
      </c>
      <c r="D50" s="76">
        <v>0.93300000000000005</v>
      </c>
      <c r="E50" s="73">
        <v>143.4</v>
      </c>
      <c r="F50" s="73">
        <v>15.2</v>
      </c>
    </row>
    <row r="51" spans="1:6" ht="24.95" customHeight="1" x14ac:dyDescent="0.25">
      <c r="A51" s="72" t="s">
        <v>87</v>
      </c>
      <c r="B51" s="72" t="s">
        <v>94</v>
      </c>
      <c r="C51" s="73">
        <v>24.03</v>
      </c>
      <c r="D51" s="76">
        <v>0.93330000000000002</v>
      </c>
      <c r="E51" s="73">
        <v>143.4</v>
      </c>
      <c r="F51" s="73">
        <v>15.2</v>
      </c>
    </row>
    <row r="52" spans="1:6" ht="24.95" customHeight="1" x14ac:dyDescent="0.25">
      <c r="A52" s="72" t="s">
        <v>101</v>
      </c>
      <c r="B52" s="72" t="s">
        <v>109</v>
      </c>
      <c r="C52" s="73">
        <v>16.3</v>
      </c>
      <c r="D52" s="76">
        <v>0.91900000000000004</v>
      </c>
      <c r="E52" s="73">
        <v>97</v>
      </c>
      <c r="F52" s="73">
        <v>9.6</v>
      </c>
    </row>
    <row r="53" spans="1:6" ht="24.95" customHeight="1" x14ac:dyDescent="0.25">
      <c r="A53" s="72" t="s">
        <v>101</v>
      </c>
      <c r="B53" s="72" t="s">
        <v>108</v>
      </c>
      <c r="C53" s="73">
        <v>16.3</v>
      </c>
      <c r="D53" s="76">
        <v>0.91900000000000004</v>
      </c>
      <c r="E53" s="73">
        <v>97</v>
      </c>
      <c r="F53" s="73">
        <v>9.6</v>
      </c>
    </row>
    <row r="54" spans="1:6" ht="24.95" customHeight="1" x14ac:dyDescent="0.25">
      <c r="A54" s="72" t="s">
        <v>101</v>
      </c>
      <c r="B54" s="72" t="s">
        <v>107</v>
      </c>
      <c r="C54" s="73">
        <v>11.3</v>
      </c>
      <c r="D54" s="76">
        <v>0.91300000000000003</v>
      </c>
      <c r="E54" s="73">
        <v>41</v>
      </c>
      <c r="F54" s="73">
        <v>10.8</v>
      </c>
    </row>
    <row r="55" spans="1:6" ht="24.95" customHeight="1" x14ac:dyDescent="0.25">
      <c r="A55" s="72" t="s">
        <v>101</v>
      </c>
      <c r="B55" s="72" t="s">
        <v>106</v>
      </c>
      <c r="C55" s="73">
        <v>14.5</v>
      </c>
      <c r="D55" s="76">
        <v>0.91500000000000004</v>
      </c>
      <c r="E55" s="73">
        <v>166</v>
      </c>
      <c r="F55" s="73">
        <v>16</v>
      </c>
    </row>
    <row r="56" spans="1:6" ht="24.95" customHeight="1" x14ac:dyDescent="0.25">
      <c r="A56" s="72" t="s">
        <v>101</v>
      </c>
      <c r="B56" s="72" t="s">
        <v>105</v>
      </c>
      <c r="C56" s="73">
        <v>18.5</v>
      </c>
      <c r="D56" s="76">
        <v>0.91500000000000004</v>
      </c>
      <c r="E56" s="73">
        <v>247</v>
      </c>
      <c r="F56" s="73">
        <v>12</v>
      </c>
    </row>
    <row r="57" spans="1:6" ht="24.95" customHeight="1" x14ac:dyDescent="0.25">
      <c r="A57" s="72" t="s">
        <v>101</v>
      </c>
      <c r="B57" s="72" t="s">
        <v>104</v>
      </c>
      <c r="C57" s="73">
        <v>18.5</v>
      </c>
      <c r="D57" s="76">
        <v>0.92</v>
      </c>
      <c r="E57" s="73">
        <v>127</v>
      </c>
      <c r="F57" s="73">
        <v>12</v>
      </c>
    </row>
    <row r="58" spans="1:6" ht="24.95" customHeight="1" x14ac:dyDescent="0.25">
      <c r="A58" s="72" t="s">
        <v>101</v>
      </c>
      <c r="B58" s="72" t="s">
        <v>103</v>
      </c>
      <c r="C58" s="73">
        <v>22.5</v>
      </c>
      <c r="D58" s="76">
        <v>0.91</v>
      </c>
      <c r="E58" s="73">
        <v>121</v>
      </c>
      <c r="F58" s="73">
        <v>12</v>
      </c>
    </row>
    <row r="59" spans="1:6" ht="24.95" customHeight="1" x14ac:dyDescent="0.25">
      <c r="A59" s="72" t="s">
        <v>101</v>
      </c>
      <c r="B59" s="72" t="s">
        <v>102</v>
      </c>
      <c r="C59" s="73">
        <v>18.5</v>
      </c>
      <c r="D59" s="76">
        <v>0.91500000000000004</v>
      </c>
      <c r="E59" s="73">
        <v>247</v>
      </c>
      <c r="F59" s="73">
        <v>12</v>
      </c>
    </row>
    <row r="60" spans="1:6" ht="24.95" customHeight="1" x14ac:dyDescent="0.25">
      <c r="A60" s="72" t="s">
        <v>471</v>
      </c>
      <c r="B60" s="72" t="s">
        <v>528</v>
      </c>
      <c r="C60" s="73">
        <v>13.2</v>
      </c>
      <c r="D60" s="76">
        <v>0.91500000000000004</v>
      </c>
      <c r="E60" s="73">
        <v>24</v>
      </c>
      <c r="F60" s="73">
        <v>14.8</v>
      </c>
    </row>
    <row r="61" spans="1:6" ht="24.95" customHeight="1" x14ac:dyDescent="0.25">
      <c r="A61" s="72" t="s">
        <v>471</v>
      </c>
      <c r="B61" s="72" t="s">
        <v>529</v>
      </c>
      <c r="C61" s="73">
        <v>18.7</v>
      </c>
      <c r="D61" s="76">
        <v>0.92400000000000004</v>
      </c>
      <c r="E61" s="73">
        <v>40</v>
      </c>
      <c r="F61" s="73">
        <v>14</v>
      </c>
    </row>
    <row r="62" spans="1:6" s="109" customFormat="1" ht="24.95" customHeight="1" x14ac:dyDescent="0.25">
      <c r="A62" s="72" t="s">
        <v>471</v>
      </c>
      <c r="B62" s="72" t="s">
        <v>638</v>
      </c>
      <c r="C62" s="73">
        <v>14.2</v>
      </c>
      <c r="D62" s="76">
        <v>0.91</v>
      </c>
      <c r="E62" s="73">
        <v>72</v>
      </c>
      <c r="F62" s="73">
        <v>14</v>
      </c>
    </row>
    <row r="63" spans="1:6" ht="24.95" customHeight="1" x14ac:dyDescent="0.25">
      <c r="A63" s="72" t="s">
        <v>530</v>
      </c>
      <c r="B63" s="72" t="s">
        <v>531</v>
      </c>
      <c r="C63" s="73">
        <v>18.3</v>
      </c>
      <c r="D63" s="76">
        <v>0.94</v>
      </c>
      <c r="E63" s="73">
        <v>104</v>
      </c>
      <c r="F63" s="73">
        <v>14</v>
      </c>
    </row>
    <row r="64" spans="1:6" ht="24.95" customHeight="1" x14ac:dyDescent="0.25">
      <c r="A64" s="72" t="s">
        <v>112</v>
      </c>
      <c r="B64" s="72" t="s">
        <v>113</v>
      </c>
      <c r="C64" s="73">
        <v>14.9</v>
      </c>
      <c r="D64" s="76">
        <v>0.97099999999999997</v>
      </c>
      <c r="E64" s="73">
        <v>37</v>
      </c>
      <c r="F64" s="73">
        <v>10</v>
      </c>
    </row>
    <row r="65" spans="1:6" ht="24.95" customHeight="1" x14ac:dyDescent="0.25">
      <c r="A65" s="72" t="s">
        <v>114</v>
      </c>
      <c r="B65" s="72" t="s">
        <v>115</v>
      </c>
      <c r="C65" s="73">
        <v>18</v>
      </c>
      <c r="D65" s="76">
        <v>0.93479999999999996</v>
      </c>
      <c r="E65" s="73">
        <v>61</v>
      </c>
      <c r="F65" s="73">
        <v>18</v>
      </c>
    </row>
    <row r="66" spans="1:6" ht="24.95" customHeight="1" x14ac:dyDescent="0.25">
      <c r="A66" s="72" t="s">
        <v>110</v>
      </c>
      <c r="B66" s="72" t="s">
        <v>111</v>
      </c>
      <c r="C66" s="73">
        <v>22.5</v>
      </c>
      <c r="D66" s="76">
        <v>0.92700000000000005</v>
      </c>
      <c r="E66" s="73">
        <v>147</v>
      </c>
      <c r="F66" s="73">
        <v>14.4</v>
      </c>
    </row>
    <row r="67" spans="1:6" ht="24.95" customHeight="1" x14ac:dyDescent="0.25">
      <c r="A67" s="72" t="s">
        <v>110</v>
      </c>
      <c r="B67" s="72" t="s">
        <v>116</v>
      </c>
      <c r="C67" s="73">
        <v>18.7</v>
      </c>
      <c r="D67" s="76">
        <v>0.93300000000000005</v>
      </c>
      <c r="E67" s="73">
        <v>163</v>
      </c>
      <c r="F67" s="73">
        <v>14.3</v>
      </c>
    </row>
    <row r="68" spans="1:6" ht="24.95" customHeight="1" x14ac:dyDescent="0.25">
      <c r="A68" s="72" t="s">
        <v>117</v>
      </c>
      <c r="B68" s="72" t="s">
        <v>153</v>
      </c>
      <c r="C68" s="73">
        <v>27</v>
      </c>
      <c r="D68" s="76">
        <v>0.93</v>
      </c>
      <c r="E68" s="73">
        <v>99</v>
      </c>
      <c r="F68" s="73">
        <v>11</v>
      </c>
    </row>
    <row r="69" spans="1:6" ht="24.95" customHeight="1" x14ac:dyDescent="0.25">
      <c r="A69" s="72" t="s">
        <v>117</v>
      </c>
      <c r="B69" s="72" t="s">
        <v>166</v>
      </c>
      <c r="C69" s="73">
        <v>27</v>
      </c>
      <c r="D69" s="76">
        <v>0.93</v>
      </c>
      <c r="E69" s="73">
        <v>99</v>
      </c>
      <c r="F69" s="73">
        <v>11</v>
      </c>
    </row>
    <row r="70" spans="1:6" ht="24.95" customHeight="1" x14ac:dyDescent="0.25">
      <c r="A70" s="72" t="s">
        <v>117</v>
      </c>
      <c r="B70" s="72" t="s">
        <v>165</v>
      </c>
      <c r="C70" s="73">
        <v>27</v>
      </c>
      <c r="D70" s="76">
        <v>0.93</v>
      </c>
      <c r="E70" s="73">
        <v>99</v>
      </c>
      <c r="F70" s="73">
        <v>11</v>
      </c>
    </row>
    <row r="71" spans="1:6" ht="24.95" customHeight="1" x14ac:dyDescent="0.25">
      <c r="A71" s="72" t="s">
        <v>117</v>
      </c>
      <c r="B71" s="72" t="s">
        <v>164</v>
      </c>
      <c r="C71" s="73">
        <v>27</v>
      </c>
      <c r="D71" s="76">
        <v>0.93</v>
      </c>
      <c r="E71" s="73">
        <v>99</v>
      </c>
      <c r="F71" s="73">
        <v>11</v>
      </c>
    </row>
    <row r="72" spans="1:6" ht="24.95" customHeight="1" x14ac:dyDescent="0.25">
      <c r="A72" s="72" t="s">
        <v>117</v>
      </c>
      <c r="B72" s="72" t="s">
        <v>163</v>
      </c>
      <c r="C72" s="73">
        <v>27</v>
      </c>
      <c r="D72" s="76">
        <v>0.93</v>
      </c>
      <c r="E72" s="73">
        <v>99</v>
      </c>
      <c r="F72" s="73">
        <v>11</v>
      </c>
    </row>
    <row r="73" spans="1:6" ht="24.95" customHeight="1" x14ac:dyDescent="0.25">
      <c r="A73" s="72" t="s">
        <v>117</v>
      </c>
      <c r="B73" s="72" t="s">
        <v>162</v>
      </c>
      <c r="C73" s="73">
        <v>27</v>
      </c>
      <c r="D73" s="76">
        <v>0.93</v>
      </c>
      <c r="E73" s="73">
        <v>99</v>
      </c>
      <c r="F73" s="73">
        <v>11</v>
      </c>
    </row>
    <row r="74" spans="1:6" ht="24.95" customHeight="1" x14ac:dyDescent="0.25">
      <c r="A74" s="72" t="s">
        <v>117</v>
      </c>
      <c r="B74" s="72" t="s">
        <v>161</v>
      </c>
      <c r="C74" s="73">
        <v>27</v>
      </c>
      <c r="D74" s="76">
        <v>0.93</v>
      </c>
      <c r="E74" s="73">
        <v>99</v>
      </c>
      <c r="F74" s="73">
        <v>11</v>
      </c>
    </row>
    <row r="75" spans="1:6" ht="24.95" customHeight="1" x14ac:dyDescent="0.25">
      <c r="A75" s="72" t="s">
        <v>117</v>
      </c>
      <c r="B75" s="72" t="s">
        <v>160</v>
      </c>
      <c r="C75" s="73">
        <v>27</v>
      </c>
      <c r="D75" s="76">
        <v>0.93</v>
      </c>
      <c r="E75" s="73">
        <v>99</v>
      </c>
      <c r="F75" s="73">
        <v>11</v>
      </c>
    </row>
    <row r="76" spans="1:6" ht="24.95" customHeight="1" x14ac:dyDescent="0.25">
      <c r="A76" s="72" t="s">
        <v>117</v>
      </c>
      <c r="B76" s="72" t="s">
        <v>159</v>
      </c>
      <c r="C76" s="73">
        <v>27</v>
      </c>
      <c r="D76" s="76">
        <v>0.93</v>
      </c>
      <c r="E76" s="73">
        <v>99</v>
      </c>
      <c r="F76" s="73">
        <v>11</v>
      </c>
    </row>
    <row r="77" spans="1:6" ht="24.95" customHeight="1" x14ac:dyDescent="0.25">
      <c r="A77" s="72" t="s">
        <v>117</v>
      </c>
      <c r="B77" s="72" t="s">
        <v>158</v>
      </c>
      <c r="C77" s="73">
        <v>27</v>
      </c>
      <c r="D77" s="76">
        <v>0.93</v>
      </c>
      <c r="E77" s="73">
        <v>99</v>
      </c>
      <c r="F77" s="73">
        <v>11</v>
      </c>
    </row>
    <row r="78" spans="1:6" ht="24.95" customHeight="1" x14ac:dyDescent="0.25">
      <c r="A78" s="72" t="s">
        <v>117</v>
      </c>
      <c r="B78" s="72" t="s">
        <v>157</v>
      </c>
      <c r="C78" s="73">
        <v>27</v>
      </c>
      <c r="D78" s="76">
        <v>0.93</v>
      </c>
      <c r="E78" s="73">
        <v>99</v>
      </c>
      <c r="F78" s="73">
        <v>11</v>
      </c>
    </row>
    <row r="79" spans="1:6" ht="24.95" customHeight="1" x14ac:dyDescent="0.25">
      <c r="A79" s="72" t="s">
        <v>117</v>
      </c>
      <c r="B79" s="72" t="s">
        <v>156</v>
      </c>
      <c r="C79" s="73">
        <v>27</v>
      </c>
      <c r="D79" s="76">
        <v>0.93</v>
      </c>
      <c r="E79" s="73">
        <v>99</v>
      </c>
      <c r="F79" s="73">
        <v>11</v>
      </c>
    </row>
    <row r="80" spans="1:6" ht="24.95" customHeight="1" x14ac:dyDescent="0.25">
      <c r="A80" s="72" t="s">
        <v>117</v>
      </c>
      <c r="B80" s="72" t="s">
        <v>156</v>
      </c>
      <c r="C80" s="73">
        <v>27</v>
      </c>
      <c r="D80" s="76">
        <v>0.93</v>
      </c>
      <c r="E80" s="73">
        <v>99</v>
      </c>
      <c r="F80" s="73">
        <v>11</v>
      </c>
    </row>
    <row r="81" spans="1:6" ht="24.95" customHeight="1" x14ac:dyDescent="0.25">
      <c r="A81" s="72" t="s">
        <v>117</v>
      </c>
      <c r="B81" s="72" t="s">
        <v>155</v>
      </c>
      <c r="C81" s="73">
        <v>27</v>
      </c>
      <c r="D81" s="76">
        <v>0.93</v>
      </c>
      <c r="E81" s="73">
        <v>99</v>
      </c>
      <c r="F81" s="73">
        <v>11</v>
      </c>
    </row>
    <row r="82" spans="1:6" ht="24.95" customHeight="1" x14ac:dyDescent="0.25">
      <c r="A82" s="72" t="s">
        <v>117</v>
      </c>
      <c r="B82" s="72" t="s">
        <v>154</v>
      </c>
      <c r="C82" s="73">
        <v>27</v>
      </c>
      <c r="D82" s="76">
        <v>0.93</v>
      </c>
      <c r="E82" s="73">
        <v>99</v>
      </c>
      <c r="F82" s="73">
        <v>11</v>
      </c>
    </row>
    <row r="83" spans="1:6" ht="24.95" customHeight="1" x14ac:dyDescent="0.25">
      <c r="A83" s="72" t="s">
        <v>117</v>
      </c>
      <c r="B83" s="72" t="s">
        <v>152</v>
      </c>
      <c r="C83" s="73">
        <v>27</v>
      </c>
      <c r="D83" s="76">
        <v>0.93</v>
      </c>
      <c r="E83" s="73">
        <v>99</v>
      </c>
      <c r="F83" s="73">
        <v>11</v>
      </c>
    </row>
    <row r="84" spans="1:6" ht="24.95" customHeight="1" x14ac:dyDescent="0.25">
      <c r="A84" s="72" t="s">
        <v>117</v>
      </c>
      <c r="B84" s="72" t="s">
        <v>151</v>
      </c>
      <c r="C84" s="73">
        <v>27</v>
      </c>
      <c r="D84" s="76">
        <v>0.93</v>
      </c>
      <c r="E84" s="73">
        <v>99</v>
      </c>
      <c r="F84" s="73">
        <v>11</v>
      </c>
    </row>
    <row r="85" spans="1:6" ht="24.95" customHeight="1" x14ac:dyDescent="0.25">
      <c r="A85" s="72" t="s">
        <v>117</v>
      </c>
      <c r="B85" s="72" t="s">
        <v>150</v>
      </c>
      <c r="C85" s="73">
        <v>27</v>
      </c>
      <c r="D85" s="76">
        <v>0.93</v>
      </c>
      <c r="E85" s="73">
        <v>99</v>
      </c>
      <c r="F85" s="73">
        <v>11</v>
      </c>
    </row>
    <row r="86" spans="1:6" ht="24.95" customHeight="1" x14ac:dyDescent="0.25">
      <c r="A86" s="72" t="s">
        <v>117</v>
      </c>
      <c r="B86" s="72" t="s">
        <v>149</v>
      </c>
      <c r="C86" s="73">
        <v>30.8</v>
      </c>
      <c r="D86" s="76">
        <v>0.93300000000000005</v>
      </c>
      <c r="E86" s="73">
        <v>81</v>
      </c>
      <c r="F86" s="73">
        <v>14</v>
      </c>
    </row>
    <row r="87" spans="1:6" ht="24.95" customHeight="1" x14ac:dyDescent="0.25">
      <c r="A87" s="72" t="s">
        <v>117</v>
      </c>
      <c r="B87" s="72" t="s">
        <v>148</v>
      </c>
      <c r="C87" s="73">
        <v>30.8</v>
      </c>
      <c r="D87" s="76">
        <v>0.93300000000000005</v>
      </c>
      <c r="E87" s="73">
        <v>81</v>
      </c>
      <c r="F87" s="73">
        <v>14</v>
      </c>
    </row>
    <row r="88" spans="1:6" ht="24.95" customHeight="1" x14ac:dyDescent="0.25">
      <c r="A88" s="72" t="s">
        <v>117</v>
      </c>
      <c r="B88" s="72" t="s">
        <v>147</v>
      </c>
      <c r="C88" s="73">
        <v>30.8</v>
      </c>
      <c r="D88" s="76">
        <v>0.93300000000000005</v>
      </c>
      <c r="E88" s="73">
        <v>81</v>
      </c>
      <c r="F88" s="73">
        <v>14</v>
      </c>
    </row>
    <row r="89" spans="1:6" ht="24.95" customHeight="1" x14ac:dyDescent="0.25">
      <c r="A89" s="72" t="s">
        <v>117</v>
      </c>
      <c r="B89" s="72" t="s">
        <v>532</v>
      </c>
      <c r="C89" s="73">
        <v>30.8</v>
      </c>
      <c r="D89" s="76">
        <v>0.93300000000000005</v>
      </c>
      <c r="E89" s="73">
        <v>81</v>
      </c>
      <c r="F89" s="73">
        <v>14</v>
      </c>
    </row>
    <row r="90" spans="1:6" ht="24.95" customHeight="1" x14ac:dyDescent="0.25">
      <c r="A90" s="72" t="s">
        <v>117</v>
      </c>
      <c r="B90" s="72" t="s">
        <v>146</v>
      </c>
      <c r="C90" s="73">
        <v>30.8</v>
      </c>
      <c r="D90" s="76">
        <v>0.93300000000000005</v>
      </c>
      <c r="E90" s="73">
        <v>81</v>
      </c>
      <c r="F90" s="73">
        <v>14</v>
      </c>
    </row>
    <row r="91" spans="1:6" ht="24.95" customHeight="1" x14ac:dyDescent="0.25">
      <c r="A91" s="72" t="s">
        <v>117</v>
      </c>
      <c r="B91" s="72" t="s">
        <v>145</v>
      </c>
      <c r="C91" s="73">
        <v>30.8</v>
      </c>
      <c r="D91" s="76">
        <v>0.93300000000000005</v>
      </c>
      <c r="E91" s="73">
        <v>81</v>
      </c>
      <c r="F91" s="73">
        <v>14</v>
      </c>
    </row>
    <row r="92" spans="1:6" ht="24.95" customHeight="1" x14ac:dyDescent="0.25">
      <c r="A92" s="72" t="s">
        <v>117</v>
      </c>
      <c r="B92" s="72" t="s">
        <v>533</v>
      </c>
      <c r="C92" s="73">
        <v>30.8</v>
      </c>
      <c r="D92" s="76">
        <v>0.93300000000000005</v>
      </c>
      <c r="E92" s="73">
        <v>81</v>
      </c>
      <c r="F92" s="73">
        <v>14</v>
      </c>
    </row>
    <row r="93" spans="1:6" ht="24.95" customHeight="1" x14ac:dyDescent="0.25">
      <c r="A93" s="72" t="s">
        <v>117</v>
      </c>
      <c r="B93" s="72" t="s">
        <v>144</v>
      </c>
      <c r="C93" s="73">
        <v>30.8</v>
      </c>
      <c r="D93" s="76">
        <v>0.93300000000000005</v>
      </c>
      <c r="E93" s="73">
        <v>81</v>
      </c>
      <c r="F93" s="73">
        <v>14</v>
      </c>
    </row>
    <row r="94" spans="1:6" ht="24.95" customHeight="1" x14ac:dyDescent="0.25">
      <c r="A94" s="72" t="s">
        <v>117</v>
      </c>
      <c r="B94" s="72" t="s">
        <v>143</v>
      </c>
      <c r="C94" s="73">
        <v>30.8</v>
      </c>
      <c r="D94" s="76">
        <v>0.93300000000000005</v>
      </c>
      <c r="E94" s="73">
        <v>81</v>
      </c>
      <c r="F94" s="73">
        <v>14</v>
      </c>
    </row>
    <row r="95" spans="1:6" ht="24.95" customHeight="1" x14ac:dyDescent="0.25">
      <c r="A95" s="72" t="s">
        <v>117</v>
      </c>
      <c r="B95" s="72" t="s">
        <v>142</v>
      </c>
      <c r="C95" s="73">
        <v>30.8</v>
      </c>
      <c r="D95" s="76">
        <v>0.93300000000000005</v>
      </c>
      <c r="E95" s="73">
        <v>81</v>
      </c>
      <c r="F95" s="73">
        <v>14</v>
      </c>
    </row>
    <row r="96" spans="1:6" ht="24.95" customHeight="1" x14ac:dyDescent="0.25">
      <c r="A96" s="72" t="s">
        <v>117</v>
      </c>
      <c r="B96" s="72" t="s">
        <v>141</v>
      </c>
      <c r="C96" s="73">
        <v>30.8</v>
      </c>
      <c r="D96" s="76">
        <v>0.93300000000000005</v>
      </c>
      <c r="E96" s="73">
        <v>81</v>
      </c>
      <c r="F96" s="73">
        <v>14</v>
      </c>
    </row>
    <row r="97" spans="1:6" ht="24.95" customHeight="1" x14ac:dyDescent="0.25">
      <c r="A97" s="72" t="s">
        <v>117</v>
      </c>
      <c r="B97" s="72" t="s">
        <v>140</v>
      </c>
      <c r="C97" s="73">
        <v>30.8</v>
      </c>
      <c r="D97" s="76">
        <v>0.93300000000000005</v>
      </c>
      <c r="E97" s="73">
        <v>81</v>
      </c>
      <c r="F97" s="73">
        <v>14</v>
      </c>
    </row>
    <row r="98" spans="1:6" ht="24.95" customHeight="1" x14ac:dyDescent="0.25">
      <c r="A98" s="72" t="s">
        <v>117</v>
      </c>
      <c r="B98" s="72" t="s">
        <v>139</v>
      </c>
      <c r="C98" s="73">
        <v>30.8</v>
      </c>
      <c r="D98" s="76">
        <v>0.93300000000000005</v>
      </c>
      <c r="E98" s="73">
        <v>81</v>
      </c>
      <c r="F98" s="73">
        <v>14</v>
      </c>
    </row>
    <row r="99" spans="1:6" ht="24.95" customHeight="1" x14ac:dyDescent="0.25">
      <c r="A99" s="72" t="s">
        <v>117</v>
      </c>
      <c r="B99" s="72" t="s">
        <v>534</v>
      </c>
      <c r="C99" s="73">
        <v>30.8</v>
      </c>
      <c r="D99" s="76">
        <v>0.93300000000000005</v>
      </c>
      <c r="E99" s="73">
        <v>81</v>
      </c>
      <c r="F99" s="73">
        <v>14</v>
      </c>
    </row>
    <row r="100" spans="1:6" ht="24.95" customHeight="1" x14ac:dyDescent="0.25">
      <c r="A100" s="72" t="s">
        <v>117</v>
      </c>
      <c r="B100" s="72" t="s">
        <v>138</v>
      </c>
      <c r="C100" s="73">
        <v>7.1</v>
      </c>
      <c r="D100" s="76">
        <v>0.93600000000000005</v>
      </c>
      <c r="E100" s="73">
        <v>105</v>
      </c>
      <c r="F100" s="73">
        <v>3</v>
      </c>
    </row>
    <row r="101" spans="1:6" ht="24.95" customHeight="1" x14ac:dyDescent="0.25">
      <c r="A101" s="72" t="s">
        <v>117</v>
      </c>
      <c r="B101" s="72" t="s">
        <v>137</v>
      </c>
      <c r="C101" s="73">
        <v>7.1</v>
      </c>
      <c r="D101" s="76">
        <v>0.93600000000000005</v>
      </c>
      <c r="E101" s="73">
        <v>105</v>
      </c>
      <c r="F101" s="73">
        <v>3</v>
      </c>
    </row>
    <row r="102" spans="1:6" ht="24.95" customHeight="1" x14ac:dyDescent="0.25">
      <c r="A102" s="72" t="s">
        <v>117</v>
      </c>
      <c r="B102" s="72" t="s">
        <v>136</v>
      </c>
      <c r="C102" s="73">
        <v>7.1</v>
      </c>
      <c r="D102" s="76">
        <v>0.93600000000000005</v>
      </c>
      <c r="E102" s="73">
        <v>105</v>
      </c>
      <c r="F102" s="73">
        <v>3</v>
      </c>
    </row>
    <row r="103" spans="1:6" ht="24.95" customHeight="1" x14ac:dyDescent="0.25">
      <c r="A103" s="72" t="s">
        <v>117</v>
      </c>
      <c r="B103" s="72" t="s">
        <v>135</v>
      </c>
      <c r="C103" s="73">
        <v>7.1</v>
      </c>
      <c r="D103" s="76">
        <v>0.93600000000000005</v>
      </c>
      <c r="E103" s="73">
        <v>105</v>
      </c>
      <c r="F103" s="73">
        <v>3</v>
      </c>
    </row>
    <row r="104" spans="1:6" ht="24.95" customHeight="1" x14ac:dyDescent="0.25">
      <c r="A104" s="72" t="s">
        <v>117</v>
      </c>
      <c r="B104" s="72" t="s">
        <v>134</v>
      </c>
      <c r="C104" s="73">
        <v>7.1</v>
      </c>
      <c r="D104" s="76">
        <v>0.93600000000000005</v>
      </c>
      <c r="E104" s="73">
        <v>105</v>
      </c>
      <c r="F104" s="73">
        <v>3</v>
      </c>
    </row>
    <row r="105" spans="1:6" ht="24.95" customHeight="1" x14ac:dyDescent="0.25">
      <c r="A105" s="72" t="s">
        <v>117</v>
      </c>
      <c r="B105" s="72" t="s">
        <v>133</v>
      </c>
      <c r="C105" s="73">
        <v>7.1</v>
      </c>
      <c r="D105" s="76">
        <v>0.93600000000000005</v>
      </c>
      <c r="E105" s="73">
        <v>105</v>
      </c>
      <c r="F105" s="73">
        <v>3</v>
      </c>
    </row>
    <row r="106" spans="1:6" ht="24.95" customHeight="1" x14ac:dyDescent="0.25">
      <c r="A106" s="72" t="s">
        <v>117</v>
      </c>
      <c r="B106" s="72" t="s">
        <v>132</v>
      </c>
      <c r="C106" s="73">
        <v>7.1</v>
      </c>
      <c r="D106" s="76">
        <v>0.93600000000000005</v>
      </c>
      <c r="E106" s="73">
        <v>105</v>
      </c>
      <c r="F106" s="73">
        <v>3</v>
      </c>
    </row>
    <row r="107" spans="1:6" ht="24.95" customHeight="1" x14ac:dyDescent="0.25">
      <c r="A107" s="72" t="s">
        <v>117</v>
      </c>
      <c r="B107" s="72" t="s">
        <v>131</v>
      </c>
      <c r="C107" s="73">
        <v>9.3000000000000007</v>
      </c>
      <c r="D107" s="76">
        <v>0.92600000000000005</v>
      </c>
      <c r="E107" s="73">
        <v>123</v>
      </c>
      <c r="F107" s="73">
        <v>3</v>
      </c>
    </row>
    <row r="108" spans="1:6" ht="24.95" customHeight="1" x14ac:dyDescent="0.25">
      <c r="A108" s="72" t="s">
        <v>117</v>
      </c>
      <c r="B108" s="72" t="s">
        <v>130</v>
      </c>
      <c r="C108" s="73">
        <v>9.3000000000000007</v>
      </c>
      <c r="D108" s="76">
        <v>0.92600000000000005</v>
      </c>
      <c r="E108" s="73">
        <v>123</v>
      </c>
      <c r="F108" s="73">
        <v>3</v>
      </c>
    </row>
    <row r="109" spans="1:6" ht="24.95" customHeight="1" x14ac:dyDescent="0.25">
      <c r="A109" s="72" t="s">
        <v>117</v>
      </c>
      <c r="B109" s="72" t="s">
        <v>129</v>
      </c>
      <c r="C109" s="73">
        <v>9.3000000000000007</v>
      </c>
      <c r="D109" s="76">
        <v>0.92600000000000005</v>
      </c>
      <c r="E109" s="73">
        <v>123</v>
      </c>
      <c r="F109" s="73">
        <v>3</v>
      </c>
    </row>
    <row r="110" spans="1:6" ht="24.95" customHeight="1" x14ac:dyDescent="0.25">
      <c r="A110" s="72" t="s">
        <v>117</v>
      </c>
      <c r="B110" s="72" t="s">
        <v>128</v>
      </c>
      <c r="C110" s="73">
        <v>9.3000000000000007</v>
      </c>
      <c r="D110" s="76">
        <v>0.92600000000000005</v>
      </c>
      <c r="E110" s="73">
        <v>123</v>
      </c>
      <c r="F110" s="73">
        <v>3</v>
      </c>
    </row>
    <row r="111" spans="1:6" ht="24.95" customHeight="1" x14ac:dyDescent="0.25">
      <c r="A111" s="72" t="s">
        <v>117</v>
      </c>
      <c r="B111" s="72" t="s">
        <v>127</v>
      </c>
      <c r="C111" s="73">
        <v>9.3000000000000007</v>
      </c>
      <c r="D111" s="76">
        <v>0.92600000000000005</v>
      </c>
      <c r="E111" s="73">
        <v>123</v>
      </c>
      <c r="F111" s="73">
        <v>3</v>
      </c>
    </row>
    <row r="112" spans="1:6" ht="24.95" customHeight="1" x14ac:dyDescent="0.25">
      <c r="A112" s="72" t="s">
        <v>117</v>
      </c>
      <c r="B112" s="72" t="s">
        <v>126</v>
      </c>
      <c r="C112" s="73">
        <v>9.3000000000000007</v>
      </c>
      <c r="D112" s="76">
        <v>0.92600000000000005</v>
      </c>
      <c r="E112" s="73">
        <v>123</v>
      </c>
      <c r="F112" s="73">
        <v>3</v>
      </c>
    </row>
    <row r="113" spans="1:6" ht="24.95" customHeight="1" x14ac:dyDescent="0.25">
      <c r="A113" s="72" t="s">
        <v>117</v>
      </c>
      <c r="B113" s="72" t="s">
        <v>125</v>
      </c>
      <c r="C113" s="73">
        <v>9.3000000000000007</v>
      </c>
      <c r="D113" s="76">
        <v>0.92600000000000005</v>
      </c>
      <c r="E113" s="73">
        <v>123</v>
      </c>
      <c r="F113" s="73">
        <v>3</v>
      </c>
    </row>
    <row r="114" spans="1:6" ht="24.95" customHeight="1" x14ac:dyDescent="0.25">
      <c r="A114" s="72" t="s">
        <v>117</v>
      </c>
      <c r="B114" s="72" t="s">
        <v>124</v>
      </c>
      <c r="C114" s="73">
        <v>10.9</v>
      </c>
      <c r="D114" s="76">
        <v>0.91900000000000004</v>
      </c>
      <c r="E114" s="73">
        <v>136</v>
      </c>
      <c r="F114" s="73">
        <v>2</v>
      </c>
    </row>
    <row r="115" spans="1:6" ht="24.95" customHeight="1" x14ac:dyDescent="0.25">
      <c r="A115" s="72" t="s">
        <v>117</v>
      </c>
      <c r="B115" s="72" t="s">
        <v>123</v>
      </c>
      <c r="C115" s="73">
        <v>10.9</v>
      </c>
      <c r="D115" s="76">
        <v>0.91900000000000004</v>
      </c>
      <c r="E115" s="73">
        <v>136</v>
      </c>
      <c r="F115" s="73">
        <v>2</v>
      </c>
    </row>
    <row r="116" spans="1:6" ht="24.95" customHeight="1" x14ac:dyDescent="0.25">
      <c r="A116" s="72" t="s">
        <v>117</v>
      </c>
      <c r="B116" s="72" t="s">
        <v>122</v>
      </c>
      <c r="C116" s="73">
        <v>10.9</v>
      </c>
      <c r="D116" s="76">
        <v>0.91900000000000004</v>
      </c>
      <c r="E116" s="73">
        <v>136</v>
      </c>
      <c r="F116" s="73">
        <v>2</v>
      </c>
    </row>
    <row r="117" spans="1:6" ht="24.95" customHeight="1" x14ac:dyDescent="0.25">
      <c r="A117" s="72" t="s">
        <v>117</v>
      </c>
      <c r="B117" s="72" t="s">
        <v>121</v>
      </c>
      <c r="C117" s="73">
        <v>10.9</v>
      </c>
      <c r="D117" s="76">
        <v>0.91900000000000004</v>
      </c>
      <c r="E117" s="73">
        <v>136</v>
      </c>
      <c r="F117" s="73">
        <v>2</v>
      </c>
    </row>
    <row r="118" spans="1:6" ht="24.95" customHeight="1" x14ac:dyDescent="0.25">
      <c r="A118" s="72" t="s">
        <v>117</v>
      </c>
      <c r="B118" s="72" t="s">
        <v>120</v>
      </c>
      <c r="C118" s="73">
        <v>10.9</v>
      </c>
      <c r="D118" s="76">
        <v>0.91900000000000004</v>
      </c>
      <c r="E118" s="73">
        <v>136</v>
      </c>
      <c r="F118" s="73">
        <v>2</v>
      </c>
    </row>
    <row r="119" spans="1:6" ht="24.95" customHeight="1" x14ac:dyDescent="0.25">
      <c r="A119" s="72" t="s">
        <v>117</v>
      </c>
      <c r="B119" s="72" t="s">
        <v>119</v>
      </c>
      <c r="C119" s="73">
        <v>10.9</v>
      </c>
      <c r="D119" s="76">
        <v>0.91900000000000004</v>
      </c>
      <c r="E119" s="73">
        <v>136</v>
      </c>
      <c r="F119" s="73">
        <v>2</v>
      </c>
    </row>
    <row r="120" spans="1:6" ht="24.95" customHeight="1" x14ac:dyDescent="0.25">
      <c r="A120" s="72" t="s">
        <v>117</v>
      </c>
      <c r="B120" s="72" t="s">
        <v>118</v>
      </c>
      <c r="C120" s="73">
        <v>10.9</v>
      </c>
      <c r="D120" s="76">
        <v>0.91900000000000004</v>
      </c>
      <c r="E120" s="73">
        <v>136</v>
      </c>
      <c r="F120" s="73">
        <v>2</v>
      </c>
    </row>
    <row r="121" spans="1:6" ht="24.95" customHeight="1" x14ac:dyDescent="0.25">
      <c r="A121" s="72" t="s">
        <v>167</v>
      </c>
      <c r="B121" s="72" t="s">
        <v>535</v>
      </c>
      <c r="C121" s="73">
        <v>15</v>
      </c>
      <c r="D121" s="76">
        <v>0.95899999999999996</v>
      </c>
      <c r="E121" s="73">
        <v>92</v>
      </c>
      <c r="F121" s="73">
        <v>14</v>
      </c>
    </row>
    <row r="122" spans="1:6" ht="24.95" customHeight="1" x14ac:dyDescent="0.25">
      <c r="A122" s="72" t="s">
        <v>167</v>
      </c>
      <c r="B122" s="72" t="s">
        <v>170</v>
      </c>
      <c r="C122" s="73">
        <v>15.8</v>
      </c>
      <c r="D122" s="76">
        <v>0.93600000000000005</v>
      </c>
      <c r="E122" s="73">
        <v>127</v>
      </c>
      <c r="F122" s="73">
        <v>16.5</v>
      </c>
    </row>
    <row r="123" spans="1:6" s="109" customFormat="1" ht="24.95" customHeight="1" x14ac:dyDescent="0.25">
      <c r="A123" s="72" t="s">
        <v>167</v>
      </c>
      <c r="B123" s="72" t="s">
        <v>623</v>
      </c>
      <c r="C123" s="73">
        <v>24</v>
      </c>
      <c r="D123" s="76">
        <v>0.94399999999999995</v>
      </c>
      <c r="E123" s="73">
        <v>138</v>
      </c>
      <c r="F123" s="73">
        <v>14.4</v>
      </c>
    </row>
    <row r="124" spans="1:6" s="109" customFormat="1" ht="24.95" customHeight="1" x14ac:dyDescent="0.25">
      <c r="A124" s="72" t="s">
        <v>167</v>
      </c>
      <c r="B124" s="72" t="s">
        <v>169</v>
      </c>
      <c r="C124" s="73">
        <v>18.399999999999999</v>
      </c>
      <c r="D124" s="76">
        <v>0.93049999999999999</v>
      </c>
      <c r="E124" s="73">
        <v>33</v>
      </c>
      <c r="F124" s="73">
        <v>14.9</v>
      </c>
    </row>
    <row r="125" spans="1:6" s="109" customFormat="1" ht="24.95" customHeight="1" x14ac:dyDescent="0.25">
      <c r="A125" s="72" t="s">
        <v>167</v>
      </c>
      <c r="B125" s="72" t="s">
        <v>168</v>
      </c>
      <c r="C125" s="73">
        <v>23.7</v>
      </c>
      <c r="D125" s="76">
        <v>0.94779999999999998</v>
      </c>
      <c r="E125" s="73">
        <v>56</v>
      </c>
      <c r="F125" s="73">
        <v>14.5</v>
      </c>
    </row>
    <row r="126" spans="1:6" s="109" customFormat="1" ht="31.5" customHeight="1" x14ac:dyDescent="0.25">
      <c r="A126" s="72" t="s">
        <v>167</v>
      </c>
      <c r="B126" s="72" t="s">
        <v>619</v>
      </c>
      <c r="C126" s="73">
        <v>17</v>
      </c>
      <c r="D126" s="76">
        <v>0.95699999999999996</v>
      </c>
      <c r="E126" s="73">
        <v>84</v>
      </c>
      <c r="F126" s="73">
        <v>11</v>
      </c>
    </row>
    <row r="127" spans="1:6" ht="24.95" customHeight="1" x14ac:dyDescent="0.25">
      <c r="A127" s="72" t="s">
        <v>167</v>
      </c>
      <c r="B127" s="72" t="s">
        <v>620</v>
      </c>
      <c r="C127" s="73">
        <v>22.3</v>
      </c>
      <c r="D127" s="76">
        <v>0.95499999999999996</v>
      </c>
      <c r="E127" s="73">
        <v>196</v>
      </c>
      <c r="F127" s="73">
        <v>14</v>
      </c>
    </row>
    <row r="128" spans="1:6" ht="24.95" customHeight="1" x14ac:dyDescent="0.25">
      <c r="A128" s="72" t="s">
        <v>167</v>
      </c>
      <c r="B128" s="72" t="s">
        <v>621</v>
      </c>
      <c r="C128" s="73">
        <v>30</v>
      </c>
      <c r="D128" s="76">
        <v>0.94</v>
      </c>
      <c r="E128" s="73">
        <v>21</v>
      </c>
      <c r="F128" s="73">
        <v>15</v>
      </c>
    </row>
    <row r="129" spans="1:6" ht="24.95" customHeight="1" x14ac:dyDescent="0.25">
      <c r="A129" s="72" t="s">
        <v>167</v>
      </c>
      <c r="B129" s="72" t="s">
        <v>622</v>
      </c>
      <c r="C129" s="73">
        <v>27</v>
      </c>
      <c r="D129" s="76">
        <v>0.95699999999999996</v>
      </c>
      <c r="E129" s="73">
        <v>84</v>
      </c>
      <c r="F129" s="73">
        <v>11</v>
      </c>
    </row>
    <row r="130" spans="1:6" ht="24.95" customHeight="1" x14ac:dyDescent="0.25">
      <c r="A130" s="72" t="s">
        <v>536</v>
      </c>
      <c r="B130" s="72" t="s">
        <v>100</v>
      </c>
      <c r="C130" s="73">
        <v>7.5</v>
      </c>
      <c r="D130" s="76">
        <v>0.91400000000000003</v>
      </c>
      <c r="E130" s="73">
        <v>127</v>
      </c>
      <c r="F130" s="73">
        <v>17</v>
      </c>
    </row>
    <row r="131" spans="1:6" ht="24.95" customHeight="1" x14ac:dyDescent="0.25">
      <c r="A131" s="72" t="s">
        <v>171</v>
      </c>
      <c r="B131" s="72" t="s">
        <v>564</v>
      </c>
      <c r="C131" s="73">
        <v>15</v>
      </c>
      <c r="D131" s="76">
        <v>0.91900000000000004</v>
      </c>
      <c r="E131" s="73">
        <v>20</v>
      </c>
      <c r="F131" s="73">
        <v>10.3</v>
      </c>
    </row>
    <row r="132" spans="1:6" ht="24.95" customHeight="1" x14ac:dyDescent="0.25">
      <c r="A132" s="72" t="s">
        <v>171</v>
      </c>
      <c r="B132" s="72" t="s">
        <v>173</v>
      </c>
      <c r="C132" s="73">
        <v>15</v>
      </c>
      <c r="D132" s="76">
        <v>0.91900000000000004</v>
      </c>
      <c r="E132" s="73">
        <v>20</v>
      </c>
      <c r="F132" s="73">
        <v>10.3</v>
      </c>
    </row>
    <row r="133" spans="1:6" ht="24.95" customHeight="1" x14ac:dyDescent="0.25">
      <c r="A133" s="72" t="s">
        <v>171</v>
      </c>
      <c r="B133" s="72" t="s">
        <v>172</v>
      </c>
      <c r="C133" s="73">
        <v>25</v>
      </c>
      <c r="D133" s="76">
        <v>0.93049999999999999</v>
      </c>
      <c r="E133" s="73">
        <v>69</v>
      </c>
      <c r="F133" s="73">
        <v>11.4</v>
      </c>
    </row>
    <row r="134" spans="1:6" ht="24.95" customHeight="1" x14ac:dyDescent="0.25">
      <c r="A134" s="72" t="s">
        <v>174</v>
      </c>
      <c r="B134" s="72" t="s">
        <v>176</v>
      </c>
      <c r="C134" s="73">
        <v>17.5</v>
      </c>
      <c r="D134" s="76">
        <v>0.91500000000000004</v>
      </c>
      <c r="E134" s="73">
        <v>208</v>
      </c>
      <c r="F134" s="73">
        <v>18</v>
      </c>
    </row>
    <row r="135" spans="1:6" ht="24.95" customHeight="1" x14ac:dyDescent="0.25">
      <c r="A135" s="72" t="s">
        <v>174</v>
      </c>
      <c r="B135" s="72" t="s">
        <v>175</v>
      </c>
      <c r="C135" s="73">
        <v>14.5</v>
      </c>
      <c r="D135" s="76">
        <v>0.91600000000000004</v>
      </c>
      <c r="E135" s="73">
        <v>166</v>
      </c>
      <c r="F135" s="73">
        <v>16</v>
      </c>
    </row>
    <row r="136" spans="1:6" ht="24.95" customHeight="1" x14ac:dyDescent="0.25">
      <c r="A136" s="72" t="s">
        <v>177</v>
      </c>
      <c r="B136" s="72" t="s">
        <v>180</v>
      </c>
      <c r="C136" s="73">
        <v>14.4</v>
      </c>
      <c r="D136" s="76">
        <v>0.94699999999999995</v>
      </c>
      <c r="E136" s="73">
        <v>241</v>
      </c>
      <c r="F136" s="73">
        <v>17</v>
      </c>
    </row>
    <row r="137" spans="1:6" ht="24.95" customHeight="1" x14ac:dyDescent="0.25">
      <c r="A137" s="72" t="s">
        <v>177</v>
      </c>
      <c r="B137" s="72" t="s">
        <v>179</v>
      </c>
      <c r="C137" s="73">
        <v>18.600000000000001</v>
      </c>
      <c r="D137" s="76">
        <v>0.93799999999999994</v>
      </c>
      <c r="E137" s="73">
        <v>243</v>
      </c>
      <c r="F137" s="73">
        <v>17</v>
      </c>
    </row>
    <row r="138" spans="1:6" ht="24.95" customHeight="1" x14ac:dyDescent="0.25">
      <c r="A138" s="72" t="s">
        <v>177</v>
      </c>
      <c r="B138" s="72" t="s">
        <v>178</v>
      </c>
      <c r="C138" s="73">
        <v>18.600000000000001</v>
      </c>
      <c r="D138" s="76">
        <v>0.93799999999999994</v>
      </c>
      <c r="E138" s="73">
        <v>243</v>
      </c>
      <c r="F138" s="73">
        <v>17</v>
      </c>
    </row>
    <row r="139" spans="1:6" ht="24.95" customHeight="1" x14ac:dyDescent="0.25">
      <c r="A139" s="72" t="s">
        <v>177</v>
      </c>
      <c r="B139" s="72" t="s">
        <v>182</v>
      </c>
      <c r="C139" s="73">
        <v>18.600000000000001</v>
      </c>
      <c r="D139" s="76">
        <v>0.93799999999999994</v>
      </c>
      <c r="E139" s="73">
        <v>243</v>
      </c>
      <c r="F139" s="73">
        <v>17</v>
      </c>
    </row>
    <row r="140" spans="1:6" ht="24.95" customHeight="1" x14ac:dyDescent="0.25">
      <c r="A140" s="72" t="s">
        <v>177</v>
      </c>
      <c r="B140" s="72" t="s">
        <v>183</v>
      </c>
      <c r="C140" s="73">
        <v>14.4</v>
      </c>
      <c r="D140" s="76">
        <v>0.94</v>
      </c>
      <c r="E140" s="73">
        <v>241</v>
      </c>
      <c r="F140" s="73">
        <v>17</v>
      </c>
    </row>
    <row r="141" spans="1:6" ht="24.95" customHeight="1" x14ac:dyDescent="0.25">
      <c r="A141" s="72" t="s">
        <v>177</v>
      </c>
      <c r="B141" s="72" t="s">
        <v>181</v>
      </c>
      <c r="C141" s="73">
        <v>18.600000000000001</v>
      </c>
      <c r="D141" s="76">
        <v>0.93799999999999994</v>
      </c>
      <c r="E141" s="73">
        <v>243</v>
      </c>
      <c r="F141" s="73">
        <v>17</v>
      </c>
    </row>
    <row r="142" spans="1:6" ht="24.95" customHeight="1" x14ac:dyDescent="0.25">
      <c r="A142" s="72" t="s">
        <v>184</v>
      </c>
      <c r="B142" s="72" t="s">
        <v>190</v>
      </c>
      <c r="C142" s="73">
        <v>16</v>
      </c>
      <c r="D142" s="76">
        <v>0.95599999999999996</v>
      </c>
      <c r="E142" s="73">
        <v>177</v>
      </c>
      <c r="F142" s="73">
        <v>14.3</v>
      </c>
    </row>
    <row r="143" spans="1:6" ht="24.95" customHeight="1" x14ac:dyDescent="0.25">
      <c r="A143" s="72" t="s">
        <v>184</v>
      </c>
      <c r="B143" s="72" t="s">
        <v>189</v>
      </c>
      <c r="C143" s="73">
        <v>11.6</v>
      </c>
      <c r="D143" s="76">
        <v>0.91500000000000004</v>
      </c>
      <c r="E143" s="73">
        <v>133</v>
      </c>
      <c r="F143" s="73">
        <v>11</v>
      </c>
    </row>
    <row r="144" spans="1:6" ht="24.95" customHeight="1" x14ac:dyDescent="0.25">
      <c r="A144" s="72" t="s">
        <v>184</v>
      </c>
      <c r="B144" s="72" t="s">
        <v>191</v>
      </c>
      <c r="C144" s="73">
        <v>15.44</v>
      </c>
      <c r="D144" s="76">
        <v>0.92100000000000004</v>
      </c>
      <c r="E144" s="73">
        <v>138.69999999999999</v>
      </c>
      <c r="F144" s="73">
        <v>1.5</v>
      </c>
    </row>
    <row r="145" spans="1:6" ht="24.95" customHeight="1" x14ac:dyDescent="0.25">
      <c r="A145" s="72" t="s">
        <v>184</v>
      </c>
      <c r="B145" s="72" t="s">
        <v>187</v>
      </c>
      <c r="C145" s="73">
        <v>15.44</v>
      </c>
      <c r="D145" s="76">
        <v>0.92100000000000004</v>
      </c>
      <c r="E145" s="73">
        <v>138.69999999999999</v>
      </c>
      <c r="F145" s="73">
        <v>1.5</v>
      </c>
    </row>
    <row r="146" spans="1:6" ht="24.95" customHeight="1" x14ac:dyDescent="0.25">
      <c r="A146" s="72" t="s">
        <v>184</v>
      </c>
      <c r="B146" s="72" t="s">
        <v>194</v>
      </c>
      <c r="C146" s="73">
        <v>15.44</v>
      </c>
      <c r="D146" s="76">
        <v>0.92100000000000004</v>
      </c>
      <c r="E146" s="73">
        <v>138.69999999999999</v>
      </c>
      <c r="F146" s="73">
        <v>1.5</v>
      </c>
    </row>
    <row r="147" spans="1:6" ht="24.95" customHeight="1" x14ac:dyDescent="0.25">
      <c r="A147" s="72" t="s">
        <v>184</v>
      </c>
      <c r="B147" s="72" t="s">
        <v>192</v>
      </c>
      <c r="C147" s="73">
        <v>22.38</v>
      </c>
      <c r="D147" s="76">
        <v>0.92500000000000004</v>
      </c>
      <c r="E147" s="73">
        <v>157.5</v>
      </c>
      <c r="F147" s="73">
        <v>1.7</v>
      </c>
    </row>
    <row r="148" spans="1:6" ht="24.95" customHeight="1" x14ac:dyDescent="0.25">
      <c r="A148" s="72" t="s">
        <v>184</v>
      </c>
      <c r="B148" s="72" t="s">
        <v>188</v>
      </c>
      <c r="C148" s="73">
        <v>22.38</v>
      </c>
      <c r="D148" s="76">
        <v>0.92500000000000004</v>
      </c>
      <c r="E148" s="73">
        <v>157.5</v>
      </c>
      <c r="F148" s="73">
        <v>1.7</v>
      </c>
    </row>
    <row r="149" spans="1:6" ht="24.95" customHeight="1" x14ac:dyDescent="0.25">
      <c r="A149" s="72" t="s">
        <v>184</v>
      </c>
      <c r="B149" s="72" t="s">
        <v>195</v>
      </c>
      <c r="C149" s="73">
        <v>22.38</v>
      </c>
      <c r="D149" s="76">
        <v>0.92500000000000004</v>
      </c>
      <c r="E149" s="73">
        <v>157.5</v>
      </c>
      <c r="F149" s="73">
        <v>1.7</v>
      </c>
    </row>
    <row r="150" spans="1:6" ht="24.95" customHeight="1" x14ac:dyDescent="0.25">
      <c r="A150" s="72" t="s">
        <v>184</v>
      </c>
      <c r="B150" s="72" t="s">
        <v>193</v>
      </c>
      <c r="C150" s="73">
        <v>21.5</v>
      </c>
      <c r="D150" s="76">
        <v>0.91900000000000004</v>
      </c>
      <c r="E150" s="73">
        <v>217</v>
      </c>
      <c r="F150" s="73">
        <v>7</v>
      </c>
    </row>
    <row r="151" spans="1:6" ht="24.95" customHeight="1" x14ac:dyDescent="0.25">
      <c r="A151" s="72" t="s">
        <v>184</v>
      </c>
      <c r="B151" s="72" t="s">
        <v>185</v>
      </c>
      <c r="C151" s="73">
        <v>14</v>
      </c>
      <c r="D151" s="76">
        <v>0.91</v>
      </c>
      <c r="E151" s="73">
        <v>231</v>
      </c>
      <c r="F151" s="73">
        <v>18</v>
      </c>
    </row>
    <row r="152" spans="1:6" ht="24.95" customHeight="1" x14ac:dyDescent="0.25">
      <c r="A152" s="72" t="s">
        <v>184</v>
      </c>
      <c r="B152" s="72" t="s">
        <v>186</v>
      </c>
      <c r="C152" s="73">
        <v>23.7</v>
      </c>
      <c r="D152" s="76">
        <v>0.91900000000000004</v>
      </c>
      <c r="E152" s="73">
        <v>217</v>
      </c>
      <c r="F152" s="73">
        <v>7</v>
      </c>
    </row>
    <row r="153" spans="1:6" ht="24.95" customHeight="1" x14ac:dyDescent="0.25">
      <c r="A153" s="72" t="s">
        <v>196</v>
      </c>
      <c r="B153" s="72" t="s">
        <v>245</v>
      </c>
      <c r="C153" s="73">
        <v>18.649999999999999</v>
      </c>
      <c r="D153" s="76">
        <v>0.91600000000000004</v>
      </c>
      <c r="E153" s="73">
        <v>113</v>
      </c>
      <c r="F153" s="73">
        <v>15.5</v>
      </c>
    </row>
    <row r="154" spans="1:6" ht="24.95" customHeight="1" x14ac:dyDescent="0.25">
      <c r="A154" s="72" t="s">
        <v>196</v>
      </c>
      <c r="B154" s="72" t="s">
        <v>244</v>
      </c>
      <c r="C154" s="73">
        <v>18.649999999999999</v>
      </c>
      <c r="D154" s="76">
        <v>0.91600000000000004</v>
      </c>
      <c r="E154" s="73">
        <v>113</v>
      </c>
      <c r="F154" s="73">
        <v>15.5</v>
      </c>
    </row>
    <row r="155" spans="1:6" ht="24.95" customHeight="1" x14ac:dyDescent="0.25">
      <c r="A155" s="72" t="s">
        <v>196</v>
      </c>
      <c r="B155" s="72" t="s">
        <v>243</v>
      </c>
      <c r="C155" s="73">
        <v>18.649999999999999</v>
      </c>
      <c r="D155" s="76">
        <v>0.91600000000000004</v>
      </c>
      <c r="E155" s="73">
        <v>113</v>
      </c>
      <c r="F155" s="73">
        <v>15.5</v>
      </c>
    </row>
    <row r="156" spans="1:6" ht="24.95" customHeight="1" x14ac:dyDescent="0.25">
      <c r="A156" s="72" t="s">
        <v>196</v>
      </c>
      <c r="B156" s="72" t="s">
        <v>242</v>
      </c>
      <c r="C156" s="73">
        <v>18.649999999999999</v>
      </c>
      <c r="D156" s="76">
        <v>0.91600000000000004</v>
      </c>
      <c r="E156" s="73">
        <v>113</v>
      </c>
      <c r="F156" s="73">
        <v>15.5</v>
      </c>
    </row>
    <row r="157" spans="1:6" ht="24.95" customHeight="1" x14ac:dyDescent="0.25">
      <c r="A157" s="72" t="s">
        <v>196</v>
      </c>
      <c r="B157" s="72" t="s">
        <v>241</v>
      </c>
      <c r="C157" s="73">
        <v>18.649999999999999</v>
      </c>
      <c r="D157" s="76">
        <v>0.91600000000000004</v>
      </c>
      <c r="E157" s="73">
        <v>113</v>
      </c>
      <c r="F157" s="73">
        <v>15.5</v>
      </c>
    </row>
    <row r="158" spans="1:6" ht="24.95" customHeight="1" x14ac:dyDescent="0.25">
      <c r="A158" s="72" t="s">
        <v>196</v>
      </c>
      <c r="B158" s="72" t="s">
        <v>240</v>
      </c>
      <c r="C158" s="73">
        <v>18.649999999999999</v>
      </c>
      <c r="D158" s="76">
        <v>0.91600000000000004</v>
      </c>
      <c r="E158" s="73">
        <v>113</v>
      </c>
      <c r="F158" s="73">
        <v>15.5</v>
      </c>
    </row>
    <row r="159" spans="1:6" ht="24.95" customHeight="1" x14ac:dyDescent="0.25">
      <c r="A159" s="72" t="s">
        <v>196</v>
      </c>
      <c r="B159" s="72" t="s">
        <v>239</v>
      </c>
      <c r="C159" s="73">
        <v>18.649999999999999</v>
      </c>
      <c r="D159" s="76">
        <v>0.91600000000000004</v>
      </c>
      <c r="E159" s="73">
        <v>113</v>
      </c>
      <c r="F159" s="73">
        <v>15.5</v>
      </c>
    </row>
    <row r="160" spans="1:6" ht="24.95" customHeight="1" x14ac:dyDescent="0.25">
      <c r="A160" s="72" t="s">
        <v>196</v>
      </c>
      <c r="B160" s="72" t="s">
        <v>238</v>
      </c>
      <c r="C160" s="73">
        <v>18.649999999999999</v>
      </c>
      <c r="D160" s="76">
        <v>0.91600000000000004</v>
      </c>
      <c r="E160" s="73">
        <v>113</v>
      </c>
      <c r="F160" s="73">
        <v>15.5</v>
      </c>
    </row>
    <row r="161" spans="1:6" ht="24.95" customHeight="1" x14ac:dyDescent="0.25">
      <c r="A161" s="72" t="s">
        <v>196</v>
      </c>
      <c r="B161" s="72" t="s">
        <v>237</v>
      </c>
      <c r="C161" s="73">
        <v>18.649999999999999</v>
      </c>
      <c r="D161" s="76">
        <v>0.91600000000000004</v>
      </c>
      <c r="E161" s="73">
        <v>113</v>
      </c>
      <c r="F161" s="73">
        <v>15.5</v>
      </c>
    </row>
    <row r="162" spans="1:6" ht="24.95" customHeight="1" x14ac:dyDescent="0.25">
      <c r="A162" s="72" t="s">
        <v>196</v>
      </c>
      <c r="B162" s="72" t="s">
        <v>236</v>
      </c>
      <c r="C162" s="73">
        <v>18.649999999999999</v>
      </c>
      <c r="D162" s="76">
        <v>0.91600000000000004</v>
      </c>
      <c r="E162" s="73">
        <v>113</v>
      </c>
      <c r="F162" s="73">
        <v>15.5</v>
      </c>
    </row>
    <row r="163" spans="1:6" ht="24.95" customHeight="1" x14ac:dyDescent="0.25">
      <c r="A163" s="72" t="s">
        <v>196</v>
      </c>
      <c r="B163" s="72" t="s">
        <v>235</v>
      </c>
      <c r="C163" s="73">
        <v>18.649999999999999</v>
      </c>
      <c r="D163" s="76">
        <v>0.91600000000000004</v>
      </c>
      <c r="E163" s="73">
        <v>113</v>
      </c>
      <c r="F163" s="73">
        <v>15.5</v>
      </c>
    </row>
    <row r="164" spans="1:6" ht="24.95" customHeight="1" x14ac:dyDescent="0.25">
      <c r="A164" s="72" t="s">
        <v>196</v>
      </c>
      <c r="B164" s="72" t="s">
        <v>234</v>
      </c>
      <c r="C164" s="73">
        <v>18.649999999999999</v>
      </c>
      <c r="D164" s="76">
        <v>0.91600000000000004</v>
      </c>
      <c r="E164" s="73">
        <v>113</v>
      </c>
      <c r="F164" s="73">
        <v>15.5</v>
      </c>
    </row>
    <row r="165" spans="1:6" ht="24.95" customHeight="1" x14ac:dyDescent="0.25">
      <c r="A165" s="72" t="s">
        <v>196</v>
      </c>
      <c r="B165" s="72" t="s">
        <v>233</v>
      </c>
      <c r="C165" s="73">
        <v>18.649999999999999</v>
      </c>
      <c r="D165" s="76">
        <v>0.91600000000000004</v>
      </c>
      <c r="E165" s="73">
        <v>113</v>
      </c>
      <c r="F165" s="73">
        <v>15.5</v>
      </c>
    </row>
    <row r="166" spans="1:6" ht="24.95" customHeight="1" x14ac:dyDescent="0.25">
      <c r="A166" s="72" t="s">
        <v>196</v>
      </c>
      <c r="B166" s="72" t="s">
        <v>232</v>
      </c>
      <c r="C166" s="73">
        <v>18.649999999999999</v>
      </c>
      <c r="D166" s="76">
        <v>0.91600000000000004</v>
      </c>
      <c r="E166" s="73">
        <v>113</v>
      </c>
      <c r="F166" s="73">
        <v>15.5</v>
      </c>
    </row>
    <row r="167" spans="1:6" ht="24.95" customHeight="1" x14ac:dyDescent="0.25">
      <c r="A167" s="72" t="s">
        <v>196</v>
      </c>
      <c r="B167" s="72" t="s">
        <v>231</v>
      </c>
      <c r="C167" s="73">
        <v>17.7</v>
      </c>
      <c r="D167" s="76">
        <v>0.92300000000000004</v>
      </c>
      <c r="E167" s="73">
        <v>138.6</v>
      </c>
      <c r="F167" s="73">
        <v>14.4</v>
      </c>
    </row>
    <row r="168" spans="1:6" ht="24.95" customHeight="1" x14ac:dyDescent="0.25">
      <c r="A168" s="72" t="s">
        <v>196</v>
      </c>
      <c r="B168" s="72" t="s">
        <v>230</v>
      </c>
      <c r="C168" s="73">
        <v>17.7</v>
      </c>
      <c r="D168" s="76">
        <v>0.92300000000000004</v>
      </c>
      <c r="E168" s="73">
        <v>138.6</v>
      </c>
      <c r="F168" s="73">
        <v>14.4</v>
      </c>
    </row>
    <row r="169" spans="1:6" ht="24.95" customHeight="1" x14ac:dyDescent="0.25">
      <c r="A169" s="72" t="s">
        <v>196</v>
      </c>
      <c r="B169" s="72" t="s">
        <v>231</v>
      </c>
      <c r="C169" s="73">
        <v>17.7</v>
      </c>
      <c r="D169" s="76">
        <v>0.92300000000000004</v>
      </c>
      <c r="E169" s="73">
        <v>138.6</v>
      </c>
      <c r="F169" s="73">
        <v>14.4</v>
      </c>
    </row>
    <row r="170" spans="1:6" ht="24.95" customHeight="1" x14ac:dyDescent="0.25">
      <c r="A170" s="72" t="s">
        <v>196</v>
      </c>
      <c r="B170" s="72" t="s">
        <v>230</v>
      </c>
      <c r="C170" s="73">
        <v>17.7</v>
      </c>
      <c r="D170" s="76">
        <v>0.92300000000000004</v>
      </c>
      <c r="E170" s="73">
        <v>138.6</v>
      </c>
      <c r="F170" s="73">
        <v>14.4</v>
      </c>
    </row>
    <row r="171" spans="1:6" ht="24.95" customHeight="1" x14ac:dyDescent="0.25">
      <c r="A171" s="72" t="s">
        <v>196</v>
      </c>
      <c r="B171" s="72" t="s">
        <v>229</v>
      </c>
      <c r="C171" s="73">
        <v>17.7</v>
      </c>
      <c r="D171" s="76">
        <v>0.92300000000000004</v>
      </c>
      <c r="E171" s="73">
        <v>138.6</v>
      </c>
      <c r="F171" s="73">
        <v>14.4</v>
      </c>
    </row>
    <row r="172" spans="1:6" ht="24.95" customHeight="1" x14ac:dyDescent="0.25">
      <c r="A172" s="72" t="s">
        <v>196</v>
      </c>
      <c r="B172" s="72" t="s">
        <v>228</v>
      </c>
      <c r="C172" s="73">
        <v>17.7</v>
      </c>
      <c r="D172" s="76">
        <v>0.92300000000000004</v>
      </c>
      <c r="E172" s="73">
        <v>138.6</v>
      </c>
      <c r="F172" s="73">
        <v>14.4</v>
      </c>
    </row>
    <row r="173" spans="1:6" ht="24.95" customHeight="1" x14ac:dyDescent="0.25">
      <c r="A173" s="72" t="s">
        <v>196</v>
      </c>
      <c r="B173" s="72" t="s">
        <v>227</v>
      </c>
      <c r="C173" s="73">
        <v>17.7</v>
      </c>
      <c r="D173" s="76">
        <v>0.92300000000000004</v>
      </c>
      <c r="E173" s="73">
        <v>138.6</v>
      </c>
      <c r="F173" s="73">
        <v>14.4</v>
      </c>
    </row>
    <row r="174" spans="1:6" ht="24.95" customHeight="1" x14ac:dyDescent="0.25">
      <c r="A174" s="72" t="s">
        <v>196</v>
      </c>
      <c r="B174" s="72" t="s">
        <v>226</v>
      </c>
      <c r="C174" s="73">
        <v>17.7</v>
      </c>
      <c r="D174" s="76">
        <v>0.92300000000000004</v>
      </c>
      <c r="E174" s="73">
        <v>138.6</v>
      </c>
      <c r="F174" s="73">
        <v>14.4</v>
      </c>
    </row>
    <row r="175" spans="1:6" ht="24.95" customHeight="1" x14ac:dyDescent="0.25">
      <c r="A175" s="72" t="s">
        <v>196</v>
      </c>
      <c r="B175" s="72" t="s">
        <v>225</v>
      </c>
      <c r="C175" s="73">
        <v>17.7</v>
      </c>
      <c r="D175" s="76">
        <v>0.92300000000000004</v>
      </c>
      <c r="E175" s="73">
        <v>138.6</v>
      </c>
      <c r="F175" s="73">
        <v>14.4</v>
      </c>
    </row>
    <row r="176" spans="1:6" ht="24.95" customHeight="1" x14ac:dyDescent="0.25">
      <c r="A176" s="72" t="s">
        <v>196</v>
      </c>
      <c r="B176" s="72" t="s">
        <v>224</v>
      </c>
      <c r="C176" s="73">
        <v>17.7</v>
      </c>
      <c r="D176" s="76">
        <v>0.92300000000000004</v>
      </c>
      <c r="E176" s="73">
        <v>138.6</v>
      </c>
      <c r="F176" s="73">
        <v>14.4</v>
      </c>
    </row>
    <row r="177" spans="1:6" ht="24.95" customHeight="1" x14ac:dyDescent="0.25">
      <c r="A177" s="72" t="s">
        <v>196</v>
      </c>
      <c r="B177" s="72" t="s">
        <v>222</v>
      </c>
      <c r="C177" s="73">
        <v>17.7</v>
      </c>
      <c r="D177" s="76">
        <v>0.92300000000000004</v>
      </c>
      <c r="E177" s="73">
        <v>138.6</v>
      </c>
      <c r="F177" s="73">
        <v>14.4</v>
      </c>
    </row>
    <row r="178" spans="1:6" ht="24.95" customHeight="1" x14ac:dyDescent="0.25">
      <c r="A178" s="72" t="s">
        <v>196</v>
      </c>
      <c r="B178" s="72" t="s">
        <v>221</v>
      </c>
      <c r="C178" s="73">
        <v>14.9</v>
      </c>
      <c r="D178" s="76">
        <v>0.93300000000000005</v>
      </c>
      <c r="E178" s="73">
        <v>166.1</v>
      </c>
      <c r="F178" s="73">
        <v>14.9</v>
      </c>
    </row>
    <row r="179" spans="1:6" ht="24.95" customHeight="1" x14ac:dyDescent="0.25">
      <c r="A179" s="72" t="s">
        <v>196</v>
      </c>
      <c r="B179" s="72" t="s">
        <v>220</v>
      </c>
      <c r="C179" s="73">
        <v>14.85</v>
      </c>
      <c r="D179" s="76">
        <v>0.93300000000000005</v>
      </c>
      <c r="E179" s="73">
        <v>166.1</v>
      </c>
      <c r="F179" s="73">
        <v>14.9</v>
      </c>
    </row>
    <row r="180" spans="1:6" ht="24.95" customHeight="1" x14ac:dyDescent="0.25">
      <c r="A180" s="72" t="s">
        <v>196</v>
      </c>
      <c r="B180" s="72" t="s">
        <v>219</v>
      </c>
      <c r="C180" s="73">
        <v>14.85</v>
      </c>
      <c r="D180" s="76">
        <v>0.93300000000000005</v>
      </c>
      <c r="E180" s="73">
        <v>166.1</v>
      </c>
      <c r="F180" s="73">
        <v>14.9</v>
      </c>
    </row>
    <row r="181" spans="1:6" ht="24.95" customHeight="1" x14ac:dyDescent="0.25">
      <c r="A181" s="72" t="s">
        <v>196</v>
      </c>
      <c r="B181" s="72" t="s">
        <v>218</v>
      </c>
      <c r="C181" s="73">
        <v>14.85</v>
      </c>
      <c r="D181" s="76">
        <v>0.93300000000000005</v>
      </c>
      <c r="E181" s="73">
        <v>166.1</v>
      </c>
      <c r="F181" s="73">
        <v>14.9</v>
      </c>
    </row>
    <row r="182" spans="1:6" ht="24.95" customHeight="1" x14ac:dyDescent="0.25">
      <c r="A182" s="72" t="s">
        <v>196</v>
      </c>
      <c r="B182" s="72" t="s">
        <v>217</v>
      </c>
      <c r="C182" s="73">
        <v>14.85</v>
      </c>
      <c r="D182" s="76">
        <v>0.93300000000000005</v>
      </c>
      <c r="E182" s="73">
        <v>166.1</v>
      </c>
      <c r="F182" s="73">
        <v>14.9</v>
      </c>
    </row>
    <row r="183" spans="1:6" ht="24.95" customHeight="1" x14ac:dyDescent="0.25">
      <c r="A183" s="72" t="s">
        <v>196</v>
      </c>
      <c r="B183" s="72" t="s">
        <v>216</v>
      </c>
      <c r="C183" s="73">
        <v>14.85</v>
      </c>
      <c r="D183" s="76">
        <v>0.93300000000000005</v>
      </c>
      <c r="E183" s="73">
        <v>166.1</v>
      </c>
      <c r="F183" s="73">
        <v>14.9</v>
      </c>
    </row>
    <row r="184" spans="1:6" ht="24.95" customHeight="1" x14ac:dyDescent="0.25">
      <c r="A184" s="72" t="s">
        <v>196</v>
      </c>
      <c r="B184" s="72" t="s">
        <v>215</v>
      </c>
      <c r="C184" s="73">
        <v>14.85</v>
      </c>
      <c r="D184" s="76">
        <v>0.93300000000000005</v>
      </c>
      <c r="E184" s="73">
        <v>166.1</v>
      </c>
      <c r="F184" s="73">
        <v>14.9</v>
      </c>
    </row>
    <row r="185" spans="1:6" ht="24.95" customHeight="1" x14ac:dyDescent="0.25">
      <c r="A185" s="72" t="s">
        <v>196</v>
      </c>
      <c r="B185" s="72" t="s">
        <v>214</v>
      </c>
      <c r="C185" s="73">
        <v>14.85</v>
      </c>
      <c r="D185" s="76">
        <v>0.93300000000000005</v>
      </c>
      <c r="E185" s="73">
        <v>166.1</v>
      </c>
      <c r="F185" s="73">
        <v>14.9</v>
      </c>
    </row>
    <row r="186" spans="1:6" ht="24.95" customHeight="1" x14ac:dyDescent="0.25">
      <c r="A186" s="72" t="s">
        <v>196</v>
      </c>
      <c r="B186" s="72" t="s">
        <v>212</v>
      </c>
      <c r="C186" s="73">
        <v>14.9</v>
      </c>
      <c r="D186" s="76">
        <v>0.93300000000000005</v>
      </c>
      <c r="E186" s="73">
        <v>166.1</v>
      </c>
      <c r="F186" s="73">
        <v>14.9</v>
      </c>
    </row>
    <row r="187" spans="1:6" ht="24.95" customHeight="1" x14ac:dyDescent="0.25">
      <c r="A187" s="72" t="s">
        <v>196</v>
      </c>
      <c r="B187" s="72" t="s">
        <v>211</v>
      </c>
      <c r="C187" s="73">
        <v>14.85</v>
      </c>
      <c r="D187" s="76">
        <v>0.93300000000000005</v>
      </c>
      <c r="E187" s="73">
        <v>166.1</v>
      </c>
      <c r="F187" s="73">
        <v>14.9</v>
      </c>
    </row>
    <row r="188" spans="1:6" ht="24.95" customHeight="1" x14ac:dyDescent="0.25">
      <c r="A188" s="72" t="s">
        <v>196</v>
      </c>
      <c r="B188" s="72" t="s">
        <v>210</v>
      </c>
      <c r="C188" s="73">
        <v>14.85</v>
      </c>
      <c r="D188" s="76">
        <v>0.93300000000000005</v>
      </c>
      <c r="E188" s="73">
        <v>166.1</v>
      </c>
      <c r="F188" s="73">
        <v>14.9</v>
      </c>
    </row>
    <row r="189" spans="1:6" ht="24.95" customHeight="1" x14ac:dyDescent="0.25">
      <c r="A189" s="72" t="s">
        <v>196</v>
      </c>
      <c r="B189" s="72" t="s">
        <v>209</v>
      </c>
      <c r="C189" s="73">
        <v>14.85</v>
      </c>
      <c r="D189" s="76">
        <v>0.93300000000000005</v>
      </c>
      <c r="E189" s="73">
        <v>166.1</v>
      </c>
      <c r="F189" s="73">
        <v>14.9</v>
      </c>
    </row>
    <row r="190" spans="1:6" ht="24.95" customHeight="1" x14ac:dyDescent="0.25">
      <c r="A190" s="72" t="s">
        <v>196</v>
      </c>
      <c r="B190" s="72" t="s">
        <v>208</v>
      </c>
      <c r="C190" s="73">
        <v>13.15</v>
      </c>
      <c r="D190" s="76">
        <v>0.93500000000000005</v>
      </c>
      <c r="E190" s="73">
        <v>173.7</v>
      </c>
      <c r="F190" s="73">
        <v>14.8</v>
      </c>
    </row>
    <row r="191" spans="1:6" ht="24.95" customHeight="1" x14ac:dyDescent="0.25">
      <c r="A191" s="72" t="s">
        <v>196</v>
      </c>
      <c r="B191" s="72" t="s">
        <v>207</v>
      </c>
      <c r="C191" s="73">
        <v>13.15</v>
      </c>
      <c r="D191" s="76">
        <v>0.93500000000000005</v>
      </c>
      <c r="E191" s="73">
        <v>173.7</v>
      </c>
      <c r="F191" s="73">
        <v>14.8</v>
      </c>
    </row>
    <row r="192" spans="1:6" ht="24.95" customHeight="1" x14ac:dyDescent="0.25">
      <c r="A192" s="72" t="s">
        <v>196</v>
      </c>
      <c r="B192" s="72" t="s">
        <v>206</v>
      </c>
      <c r="C192" s="73">
        <v>13.15</v>
      </c>
      <c r="D192" s="76">
        <v>0.93500000000000005</v>
      </c>
      <c r="E192" s="73">
        <v>173.7</v>
      </c>
      <c r="F192" s="73">
        <v>14.8</v>
      </c>
    </row>
    <row r="193" spans="1:6" ht="24.95" customHeight="1" x14ac:dyDescent="0.25">
      <c r="A193" s="72" t="s">
        <v>196</v>
      </c>
      <c r="B193" s="72" t="s">
        <v>205</v>
      </c>
      <c r="C193" s="73">
        <v>13.15</v>
      </c>
      <c r="D193" s="76">
        <v>0.93500000000000005</v>
      </c>
      <c r="E193" s="73">
        <v>173.7</v>
      </c>
      <c r="F193" s="73">
        <v>14.8</v>
      </c>
    </row>
    <row r="194" spans="1:6" ht="24.95" customHeight="1" x14ac:dyDescent="0.25">
      <c r="A194" s="72" t="s">
        <v>196</v>
      </c>
      <c r="B194" s="72" t="s">
        <v>204</v>
      </c>
      <c r="C194" s="73">
        <v>13.15</v>
      </c>
      <c r="D194" s="76">
        <v>0.93500000000000005</v>
      </c>
      <c r="E194" s="73">
        <v>173.7</v>
      </c>
      <c r="F194" s="73">
        <v>14.8</v>
      </c>
    </row>
    <row r="195" spans="1:6" ht="24.95" customHeight="1" x14ac:dyDescent="0.25">
      <c r="A195" s="72" t="s">
        <v>196</v>
      </c>
      <c r="B195" s="72" t="s">
        <v>203</v>
      </c>
      <c r="C195" s="73">
        <v>13.15</v>
      </c>
      <c r="D195" s="76">
        <v>0.93500000000000005</v>
      </c>
      <c r="E195" s="73">
        <v>173.7</v>
      </c>
      <c r="F195" s="73">
        <v>14.8</v>
      </c>
    </row>
    <row r="196" spans="1:6" ht="24.95" customHeight="1" x14ac:dyDescent="0.25">
      <c r="A196" s="72" t="s">
        <v>196</v>
      </c>
      <c r="B196" s="72" t="s">
        <v>202</v>
      </c>
      <c r="C196" s="73">
        <v>13.2</v>
      </c>
      <c r="D196" s="76">
        <v>0.93500000000000005</v>
      </c>
      <c r="E196" s="73">
        <v>173.7</v>
      </c>
      <c r="F196" s="73">
        <v>14.8</v>
      </c>
    </row>
    <row r="197" spans="1:6" ht="24.95" customHeight="1" x14ac:dyDescent="0.25">
      <c r="A197" s="72" t="s">
        <v>196</v>
      </c>
      <c r="B197" s="72" t="s">
        <v>201</v>
      </c>
      <c r="C197" s="73">
        <v>13.2</v>
      </c>
      <c r="D197" s="76">
        <v>0.93500000000000005</v>
      </c>
      <c r="E197" s="73">
        <v>173.7</v>
      </c>
      <c r="F197" s="73">
        <v>14.8</v>
      </c>
    </row>
    <row r="198" spans="1:6" ht="24.95" customHeight="1" x14ac:dyDescent="0.25">
      <c r="A198" s="72" t="s">
        <v>196</v>
      </c>
      <c r="B198" s="72" t="s">
        <v>200</v>
      </c>
      <c r="C198" s="73">
        <v>13.2</v>
      </c>
      <c r="D198" s="76">
        <v>0.93500000000000005</v>
      </c>
      <c r="E198" s="73">
        <v>173.7</v>
      </c>
      <c r="F198" s="73">
        <v>14.8</v>
      </c>
    </row>
    <row r="199" spans="1:6" ht="24.95" customHeight="1" x14ac:dyDescent="0.25">
      <c r="A199" s="72" t="s">
        <v>196</v>
      </c>
      <c r="B199" s="72" t="s">
        <v>199</v>
      </c>
      <c r="C199" s="73">
        <v>13.2</v>
      </c>
      <c r="D199" s="76">
        <v>0.93500000000000005</v>
      </c>
      <c r="E199" s="73">
        <v>173.7</v>
      </c>
      <c r="F199" s="73">
        <v>14.8</v>
      </c>
    </row>
    <row r="200" spans="1:6" ht="24.95" customHeight="1" x14ac:dyDescent="0.25">
      <c r="A200" s="72" t="s">
        <v>196</v>
      </c>
      <c r="B200" s="72" t="s">
        <v>198</v>
      </c>
      <c r="C200" s="73">
        <v>13.2</v>
      </c>
      <c r="D200" s="76">
        <v>0.93500000000000005</v>
      </c>
      <c r="E200" s="73">
        <v>173.7</v>
      </c>
      <c r="F200" s="73">
        <v>14.8</v>
      </c>
    </row>
    <row r="201" spans="1:6" ht="24.95" customHeight="1" x14ac:dyDescent="0.25">
      <c r="A201" s="72" t="s">
        <v>196</v>
      </c>
      <c r="B201" s="72" t="s">
        <v>197</v>
      </c>
      <c r="C201" s="73">
        <v>13.2</v>
      </c>
      <c r="D201" s="76">
        <v>0.93500000000000005</v>
      </c>
      <c r="E201" s="73">
        <v>173.7</v>
      </c>
      <c r="F201" s="73">
        <v>14.8</v>
      </c>
    </row>
    <row r="202" spans="1:6" ht="24.95" customHeight="1" x14ac:dyDescent="0.25">
      <c r="A202" s="72" t="s">
        <v>196</v>
      </c>
      <c r="B202" s="72" t="s">
        <v>213</v>
      </c>
      <c r="C202" s="73">
        <v>14.9</v>
      </c>
      <c r="D202" s="76">
        <v>0.93300000000000005</v>
      </c>
      <c r="E202" s="73">
        <v>166.1</v>
      </c>
      <c r="F202" s="73">
        <v>14.9</v>
      </c>
    </row>
    <row r="203" spans="1:6" ht="24.95" customHeight="1" x14ac:dyDescent="0.25">
      <c r="A203" s="72" t="s">
        <v>196</v>
      </c>
      <c r="B203" s="72" t="s">
        <v>223</v>
      </c>
      <c r="C203" s="73">
        <v>17.7</v>
      </c>
      <c r="D203" s="76">
        <v>0.92300000000000004</v>
      </c>
      <c r="E203" s="73">
        <v>138.6</v>
      </c>
      <c r="F203" s="73">
        <v>14.4</v>
      </c>
    </row>
    <row r="204" spans="1:6" ht="24.95" customHeight="1" x14ac:dyDescent="0.25">
      <c r="A204" s="72" t="s">
        <v>246</v>
      </c>
      <c r="B204" s="72" t="s">
        <v>264</v>
      </c>
      <c r="C204" s="73">
        <v>17</v>
      </c>
      <c r="D204" s="76">
        <v>0.91900000000000004</v>
      </c>
      <c r="E204" s="73">
        <v>64</v>
      </c>
      <c r="F204" s="73">
        <v>9</v>
      </c>
    </row>
    <row r="205" spans="1:6" ht="24.95" customHeight="1" x14ac:dyDescent="0.25">
      <c r="A205" s="72" t="s">
        <v>246</v>
      </c>
      <c r="B205" s="72" t="s">
        <v>263</v>
      </c>
      <c r="C205" s="73">
        <v>14.5</v>
      </c>
      <c r="D205" s="76">
        <v>0.93</v>
      </c>
      <c r="E205" s="73">
        <v>73</v>
      </c>
      <c r="F205" s="73">
        <v>17</v>
      </c>
    </row>
    <row r="206" spans="1:6" ht="24.95" customHeight="1" x14ac:dyDescent="0.25">
      <c r="A206" s="72" t="s">
        <v>246</v>
      </c>
      <c r="B206" s="72" t="s">
        <v>253</v>
      </c>
      <c r="C206" s="73">
        <v>17.5</v>
      </c>
      <c r="D206" s="76">
        <v>0.93500000000000005</v>
      </c>
      <c r="E206" s="73">
        <v>166.8</v>
      </c>
      <c r="F206" s="73">
        <v>14.1</v>
      </c>
    </row>
    <row r="207" spans="1:6" ht="24.95" customHeight="1" x14ac:dyDescent="0.25">
      <c r="A207" s="72" t="s">
        <v>246</v>
      </c>
      <c r="B207" s="72" t="s">
        <v>251</v>
      </c>
      <c r="C207" s="73">
        <v>12</v>
      </c>
      <c r="D207" s="76">
        <v>0.91200000000000003</v>
      </c>
      <c r="E207" s="73">
        <v>81</v>
      </c>
      <c r="F207" s="73">
        <v>16</v>
      </c>
    </row>
    <row r="208" spans="1:6" ht="24.95" customHeight="1" x14ac:dyDescent="0.25">
      <c r="A208" s="72" t="s">
        <v>246</v>
      </c>
      <c r="B208" s="72" t="s">
        <v>256</v>
      </c>
      <c r="C208" s="73">
        <v>19</v>
      </c>
      <c r="D208" s="76">
        <v>0.91600000000000004</v>
      </c>
      <c r="E208" s="73">
        <v>87.6</v>
      </c>
      <c r="F208" s="73">
        <v>11.8</v>
      </c>
    </row>
    <row r="209" spans="1:6" ht="24.95" customHeight="1" x14ac:dyDescent="0.25">
      <c r="A209" s="72" t="s">
        <v>246</v>
      </c>
      <c r="B209" s="72" t="s">
        <v>262</v>
      </c>
      <c r="C209" s="73">
        <v>19</v>
      </c>
      <c r="D209" s="76">
        <v>0.91600000000000004</v>
      </c>
      <c r="E209" s="73">
        <v>87.6</v>
      </c>
      <c r="F209" s="73">
        <v>11.8</v>
      </c>
    </row>
    <row r="210" spans="1:6" ht="24.95" customHeight="1" x14ac:dyDescent="0.25">
      <c r="A210" s="72" t="s">
        <v>246</v>
      </c>
      <c r="B210" s="72" t="s">
        <v>261</v>
      </c>
      <c r="C210" s="73">
        <v>20.5</v>
      </c>
      <c r="D210" s="76">
        <v>0.91679999999999995</v>
      </c>
      <c r="E210" s="73">
        <v>47.3</v>
      </c>
      <c r="F210" s="73">
        <v>15.4</v>
      </c>
    </row>
    <row r="211" spans="1:6" ht="24.95" customHeight="1" x14ac:dyDescent="0.25">
      <c r="A211" s="72" t="s">
        <v>246</v>
      </c>
      <c r="B211" s="72" t="s">
        <v>247</v>
      </c>
      <c r="C211" s="73">
        <v>28.3</v>
      </c>
      <c r="D211" s="76">
        <v>0.91200000000000003</v>
      </c>
      <c r="E211" s="73">
        <v>72</v>
      </c>
      <c r="F211" s="73">
        <v>17.100000000000001</v>
      </c>
    </row>
    <row r="212" spans="1:6" ht="24.95" customHeight="1" x14ac:dyDescent="0.25">
      <c r="A212" s="72" t="s">
        <v>246</v>
      </c>
      <c r="B212" s="72" t="s">
        <v>248</v>
      </c>
      <c r="C212" s="73">
        <v>28.3</v>
      </c>
      <c r="D212" s="76">
        <v>0.91200000000000003</v>
      </c>
      <c r="E212" s="73">
        <v>72</v>
      </c>
      <c r="F212" s="73">
        <v>17.100000000000001</v>
      </c>
    </row>
    <row r="213" spans="1:6" ht="24.95" customHeight="1" x14ac:dyDescent="0.25">
      <c r="A213" s="72" t="s">
        <v>246</v>
      </c>
      <c r="B213" s="72" t="s">
        <v>257</v>
      </c>
      <c r="C213" s="73">
        <v>22.8</v>
      </c>
      <c r="D213" s="76">
        <v>0.92479999999999996</v>
      </c>
      <c r="E213" s="73">
        <v>87.4</v>
      </c>
      <c r="F213" s="73">
        <v>13.9</v>
      </c>
    </row>
    <row r="214" spans="1:6" ht="24.95" customHeight="1" x14ac:dyDescent="0.25">
      <c r="A214" s="72" t="s">
        <v>246</v>
      </c>
      <c r="B214" s="72" t="s">
        <v>254</v>
      </c>
      <c r="C214" s="73">
        <v>20.53</v>
      </c>
      <c r="D214" s="76">
        <v>0.91679999999999995</v>
      </c>
      <c r="E214" s="73">
        <v>47.3</v>
      </c>
      <c r="F214" s="73">
        <v>15.4</v>
      </c>
    </row>
    <row r="215" spans="1:6" ht="24.95" customHeight="1" x14ac:dyDescent="0.25">
      <c r="A215" s="72" t="s">
        <v>246</v>
      </c>
      <c r="B215" s="72" t="s">
        <v>260</v>
      </c>
      <c r="C215" s="73">
        <v>14</v>
      </c>
      <c r="D215" s="76">
        <v>0.91969999999999996</v>
      </c>
      <c r="E215" s="73">
        <v>242.5</v>
      </c>
      <c r="F215" s="73">
        <v>15.7</v>
      </c>
    </row>
    <row r="216" spans="1:6" ht="24.95" customHeight="1" x14ac:dyDescent="0.25">
      <c r="A216" s="72" t="s">
        <v>246</v>
      </c>
      <c r="B216" s="72" t="s">
        <v>252</v>
      </c>
      <c r="C216" s="73">
        <v>12.73</v>
      </c>
      <c r="D216" s="76">
        <v>0.91679999999999995</v>
      </c>
      <c r="E216" s="73">
        <v>56.5</v>
      </c>
      <c r="F216" s="73">
        <v>5.0999999999999996</v>
      </c>
    </row>
    <row r="217" spans="1:6" ht="24.95" customHeight="1" x14ac:dyDescent="0.25">
      <c r="A217" s="72" t="s">
        <v>246</v>
      </c>
      <c r="B217" s="72" t="s">
        <v>250</v>
      </c>
      <c r="C217" s="73">
        <v>12</v>
      </c>
      <c r="D217" s="76">
        <v>0.91200000000000003</v>
      </c>
      <c r="E217" s="73">
        <v>81</v>
      </c>
      <c r="F217" s="73">
        <v>16</v>
      </c>
    </row>
    <row r="218" spans="1:6" ht="24.95" customHeight="1" x14ac:dyDescent="0.25">
      <c r="A218" s="72" t="s">
        <v>246</v>
      </c>
      <c r="B218" s="72" t="s">
        <v>259</v>
      </c>
      <c r="C218" s="73">
        <v>14</v>
      </c>
      <c r="D218" s="76">
        <v>0.91969999999999996</v>
      </c>
      <c r="E218" s="73">
        <v>242.5</v>
      </c>
      <c r="F218" s="73">
        <v>15.7</v>
      </c>
    </row>
    <row r="219" spans="1:6" ht="24.95" customHeight="1" x14ac:dyDescent="0.25">
      <c r="A219" s="72" t="s">
        <v>246</v>
      </c>
      <c r="B219" s="72" t="s">
        <v>255</v>
      </c>
      <c r="C219" s="73">
        <v>20.43</v>
      </c>
      <c r="D219" s="76">
        <v>0.91679999999999995</v>
      </c>
      <c r="E219" s="73">
        <v>47.3</v>
      </c>
      <c r="F219" s="73">
        <v>15.4</v>
      </c>
    </row>
    <row r="220" spans="1:6" ht="24.95" customHeight="1" x14ac:dyDescent="0.25">
      <c r="A220" s="72" t="s">
        <v>246</v>
      </c>
      <c r="B220" s="72" t="s">
        <v>249</v>
      </c>
      <c r="C220" s="73">
        <v>12</v>
      </c>
      <c r="D220" s="76">
        <v>0.91200000000000003</v>
      </c>
      <c r="E220" s="73">
        <v>81</v>
      </c>
      <c r="F220" s="73">
        <v>16</v>
      </c>
    </row>
    <row r="221" spans="1:6" ht="24.95" customHeight="1" x14ac:dyDescent="0.25">
      <c r="A221" s="72" t="s">
        <v>246</v>
      </c>
      <c r="B221" s="72" t="s">
        <v>258</v>
      </c>
      <c r="C221" s="73">
        <v>23.7</v>
      </c>
      <c r="D221" s="76">
        <v>0.95799999999999996</v>
      </c>
      <c r="E221" s="73">
        <v>76</v>
      </c>
      <c r="F221" s="73">
        <v>16</v>
      </c>
    </row>
    <row r="222" spans="1:6" ht="24.95" customHeight="1" x14ac:dyDescent="0.25">
      <c r="A222" s="72" t="s">
        <v>246</v>
      </c>
      <c r="B222" s="72" t="s">
        <v>710</v>
      </c>
      <c r="C222" s="73">
        <v>16.2</v>
      </c>
      <c r="D222" s="76">
        <v>0.90900000000000003</v>
      </c>
      <c r="E222" s="73">
        <v>14</v>
      </c>
      <c r="F222" s="73">
        <v>14.9</v>
      </c>
    </row>
    <row r="223" spans="1:6" ht="24.95" customHeight="1" x14ac:dyDescent="0.25">
      <c r="A223" s="72" t="s">
        <v>246</v>
      </c>
      <c r="B223" s="72" t="s">
        <v>711</v>
      </c>
      <c r="C223" s="73">
        <v>17.899999999999999</v>
      </c>
      <c r="D223" s="76">
        <v>0.90900000000000003</v>
      </c>
      <c r="E223" s="73">
        <v>14</v>
      </c>
      <c r="F223" s="73">
        <v>14.9</v>
      </c>
    </row>
    <row r="224" spans="1:6" ht="24.95" customHeight="1" x14ac:dyDescent="0.25">
      <c r="A224" s="72" t="s">
        <v>246</v>
      </c>
      <c r="B224" s="72" t="s">
        <v>712</v>
      </c>
      <c r="C224" s="73">
        <v>18.100000000000001</v>
      </c>
      <c r="D224" s="76">
        <v>0.94299999999999995</v>
      </c>
      <c r="E224" s="73">
        <v>26</v>
      </c>
      <c r="F224" s="73">
        <v>14.9</v>
      </c>
    </row>
    <row r="225" spans="1:6" ht="24.95" customHeight="1" x14ac:dyDescent="0.25">
      <c r="A225" s="72" t="s">
        <v>268</v>
      </c>
      <c r="B225" s="72" t="s">
        <v>537</v>
      </c>
      <c r="C225" s="73">
        <v>16</v>
      </c>
      <c r="D225" s="76">
        <v>0.9113</v>
      </c>
      <c r="E225" s="73">
        <v>97.2</v>
      </c>
      <c r="F225" s="73">
        <v>18</v>
      </c>
    </row>
    <row r="226" spans="1:6" ht="24.95" customHeight="1" x14ac:dyDescent="0.25">
      <c r="A226" s="72" t="s">
        <v>268</v>
      </c>
      <c r="B226" s="72" t="s">
        <v>297</v>
      </c>
      <c r="C226" s="73">
        <v>12</v>
      </c>
      <c r="D226" s="76">
        <v>0.93400000000000005</v>
      </c>
      <c r="E226" s="73">
        <v>118.7</v>
      </c>
      <c r="F226" s="73">
        <v>17.600000000000001</v>
      </c>
    </row>
    <row r="227" spans="1:6" ht="24.95" customHeight="1" x14ac:dyDescent="0.25">
      <c r="A227" s="72" t="s">
        <v>268</v>
      </c>
      <c r="B227" s="72" t="s">
        <v>296</v>
      </c>
      <c r="C227" s="73">
        <v>12</v>
      </c>
      <c r="D227" s="76">
        <v>0.93400000000000005</v>
      </c>
      <c r="E227" s="73">
        <v>118.7</v>
      </c>
      <c r="F227" s="73">
        <v>17.600000000000001</v>
      </c>
    </row>
    <row r="228" spans="1:6" ht="24.95" customHeight="1" x14ac:dyDescent="0.25">
      <c r="A228" s="72" t="s">
        <v>268</v>
      </c>
      <c r="B228" s="72" t="s">
        <v>538</v>
      </c>
      <c r="C228" s="73">
        <v>15.37</v>
      </c>
      <c r="D228" s="76">
        <v>0.9496</v>
      </c>
      <c r="E228" s="73">
        <v>49.1</v>
      </c>
      <c r="F228" s="73">
        <v>3.9</v>
      </c>
    </row>
    <row r="229" spans="1:6" ht="24.95" customHeight="1" x14ac:dyDescent="0.25">
      <c r="A229" s="72" t="s">
        <v>268</v>
      </c>
      <c r="B229" s="72" t="s">
        <v>539</v>
      </c>
      <c r="C229" s="73">
        <v>13.51</v>
      </c>
      <c r="D229" s="76">
        <v>0.94679999999999997</v>
      </c>
      <c r="E229" s="73">
        <v>18</v>
      </c>
      <c r="F229" s="73">
        <v>4.0999999999999996</v>
      </c>
    </row>
    <row r="230" spans="1:6" ht="24.95" customHeight="1" x14ac:dyDescent="0.25">
      <c r="A230" s="72" t="s">
        <v>268</v>
      </c>
      <c r="B230" s="72" t="s">
        <v>540</v>
      </c>
      <c r="C230" s="73">
        <v>9.26</v>
      </c>
      <c r="D230" s="76">
        <v>0.95309999999999995</v>
      </c>
      <c r="E230" s="73">
        <v>19.2</v>
      </c>
      <c r="F230" s="73">
        <v>3</v>
      </c>
    </row>
    <row r="231" spans="1:6" ht="24.95" customHeight="1" x14ac:dyDescent="0.25">
      <c r="A231" s="72" t="s">
        <v>268</v>
      </c>
      <c r="B231" s="72" t="s">
        <v>285</v>
      </c>
      <c r="C231" s="73">
        <v>12.9</v>
      </c>
      <c r="D231" s="76">
        <v>0.93420000000000003</v>
      </c>
      <c r="E231" s="73">
        <v>118.7</v>
      </c>
      <c r="F231" s="73">
        <v>17.600000000000001</v>
      </c>
    </row>
    <row r="232" spans="1:6" ht="24.95" customHeight="1" x14ac:dyDescent="0.25">
      <c r="A232" s="72" t="s">
        <v>268</v>
      </c>
      <c r="B232" s="72" t="s">
        <v>287</v>
      </c>
      <c r="C232" s="73">
        <v>12.9</v>
      </c>
      <c r="D232" s="76">
        <v>0.93420000000000003</v>
      </c>
      <c r="E232" s="73">
        <v>118.7</v>
      </c>
      <c r="F232" s="73">
        <v>17.600000000000001</v>
      </c>
    </row>
    <row r="233" spans="1:6" ht="24.95" customHeight="1" x14ac:dyDescent="0.25">
      <c r="A233" s="72" t="s">
        <v>268</v>
      </c>
      <c r="B233" s="72" t="s">
        <v>284</v>
      </c>
      <c r="C233" s="73">
        <v>11.84</v>
      </c>
      <c r="D233" s="76">
        <v>0.92530000000000001</v>
      </c>
      <c r="E233" s="73">
        <v>88.3</v>
      </c>
      <c r="F233" s="73">
        <v>13.1</v>
      </c>
    </row>
    <row r="234" spans="1:6" ht="24.95" customHeight="1" x14ac:dyDescent="0.25">
      <c r="A234" s="72" t="s">
        <v>268</v>
      </c>
      <c r="B234" s="72" t="s">
        <v>286</v>
      </c>
      <c r="C234" s="73">
        <v>20.100000000000001</v>
      </c>
      <c r="D234" s="76">
        <v>0.93200000000000005</v>
      </c>
      <c r="E234" s="73">
        <v>96</v>
      </c>
      <c r="F234" s="73">
        <v>16.100000000000001</v>
      </c>
    </row>
    <row r="235" spans="1:6" ht="24.95" customHeight="1" x14ac:dyDescent="0.25">
      <c r="A235" s="72" t="s">
        <v>268</v>
      </c>
      <c r="B235" s="72" t="s">
        <v>292</v>
      </c>
      <c r="C235" s="73">
        <v>9.26</v>
      </c>
      <c r="D235" s="76">
        <v>0.95309999999999995</v>
      </c>
      <c r="E235" s="73">
        <v>19.2</v>
      </c>
      <c r="F235" s="73">
        <v>3</v>
      </c>
    </row>
    <row r="236" spans="1:6" ht="24.95" customHeight="1" x14ac:dyDescent="0.25">
      <c r="A236" s="72" t="s">
        <v>268</v>
      </c>
      <c r="B236" s="72" t="s">
        <v>541</v>
      </c>
      <c r="C236" s="73">
        <v>15.37</v>
      </c>
      <c r="D236" s="76">
        <v>0.9496</v>
      </c>
      <c r="E236" s="73">
        <v>49.1</v>
      </c>
      <c r="F236" s="73">
        <v>3.9</v>
      </c>
    </row>
    <row r="237" spans="1:6" ht="24.95" customHeight="1" x14ac:dyDescent="0.25">
      <c r="A237" s="72" t="s">
        <v>268</v>
      </c>
      <c r="B237" s="72" t="s">
        <v>542</v>
      </c>
      <c r="C237" s="73">
        <v>13.51</v>
      </c>
      <c r="D237" s="76">
        <v>0.94679999999999997</v>
      </c>
      <c r="E237" s="73">
        <v>18</v>
      </c>
      <c r="F237" s="73">
        <v>4.0999999999999996</v>
      </c>
    </row>
    <row r="238" spans="1:6" ht="24.95" customHeight="1" x14ac:dyDescent="0.25">
      <c r="A238" s="72" t="s">
        <v>268</v>
      </c>
      <c r="B238" s="72" t="s">
        <v>543</v>
      </c>
      <c r="C238" s="73">
        <v>9.26</v>
      </c>
      <c r="D238" s="76">
        <v>0.95309999999999995</v>
      </c>
      <c r="E238" s="73">
        <v>23.3</v>
      </c>
      <c r="F238" s="73">
        <v>3</v>
      </c>
    </row>
    <row r="239" spans="1:6" ht="24.95" customHeight="1" x14ac:dyDescent="0.25">
      <c r="A239" s="72" t="s">
        <v>268</v>
      </c>
      <c r="B239" s="72" t="s">
        <v>295</v>
      </c>
      <c r="C239" s="73">
        <v>20.100000000000001</v>
      </c>
      <c r="D239" s="76">
        <v>0.93210000000000004</v>
      </c>
      <c r="E239" s="73">
        <v>96</v>
      </c>
      <c r="F239" s="73">
        <v>16.100000000000001</v>
      </c>
    </row>
    <row r="240" spans="1:6" ht="24.95" customHeight="1" x14ac:dyDescent="0.25">
      <c r="A240" s="72" t="s">
        <v>268</v>
      </c>
      <c r="B240" s="72" t="s">
        <v>291</v>
      </c>
      <c r="C240" s="73">
        <v>20.100000000000001</v>
      </c>
      <c r="D240" s="76">
        <v>0.93210000000000004</v>
      </c>
      <c r="E240" s="73">
        <v>96</v>
      </c>
      <c r="F240" s="73">
        <v>16.100000000000001</v>
      </c>
    </row>
    <row r="241" spans="1:6" ht="24.95" customHeight="1" x14ac:dyDescent="0.25">
      <c r="A241" s="72" t="s">
        <v>268</v>
      </c>
      <c r="B241" s="72" t="s">
        <v>286</v>
      </c>
      <c r="C241" s="73">
        <v>20.100000000000001</v>
      </c>
      <c r="D241" s="76">
        <v>0.93210000000000004</v>
      </c>
      <c r="E241" s="73">
        <v>96</v>
      </c>
      <c r="F241" s="73">
        <v>16.100000000000001</v>
      </c>
    </row>
    <row r="242" spans="1:6" ht="24.95" customHeight="1" x14ac:dyDescent="0.25">
      <c r="A242" s="72" t="s">
        <v>268</v>
      </c>
      <c r="B242" s="72" t="s">
        <v>277</v>
      </c>
      <c r="C242" s="73">
        <v>15.37</v>
      </c>
      <c r="D242" s="76">
        <v>0.9496</v>
      </c>
      <c r="E242" s="73">
        <v>49.1</v>
      </c>
      <c r="F242" s="73">
        <v>3.9</v>
      </c>
    </row>
    <row r="243" spans="1:6" ht="24.95" customHeight="1" x14ac:dyDescent="0.25">
      <c r="A243" s="72" t="s">
        <v>268</v>
      </c>
      <c r="B243" s="72" t="s">
        <v>274</v>
      </c>
      <c r="C243" s="73">
        <v>15.37</v>
      </c>
      <c r="D243" s="76">
        <v>0.9496</v>
      </c>
      <c r="E243" s="73">
        <v>49.1</v>
      </c>
      <c r="F243" s="73">
        <v>3.9</v>
      </c>
    </row>
    <row r="244" spans="1:6" ht="24.95" customHeight="1" x14ac:dyDescent="0.25">
      <c r="A244" s="72" t="s">
        <v>268</v>
      </c>
      <c r="B244" s="72" t="s">
        <v>273</v>
      </c>
      <c r="C244" s="73">
        <v>13.51</v>
      </c>
      <c r="D244" s="76">
        <v>0.94679999999999997</v>
      </c>
      <c r="E244" s="73">
        <v>18</v>
      </c>
      <c r="F244" s="73">
        <v>4.0999999999999996</v>
      </c>
    </row>
    <row r="245" spans="1:6" ht="24.95" customHeight="1" x14ac:dyDescent="0.25">
      <c r="A245" s="72" t="s">
        <v>268</v>
      </c>
      <c r="B245" s="72" t="s">
        <v>276</v>
      </c>
      <c r="C245" s="73">
        <v>13.51</v>
      </c>
      <c r="D245" s="76">
        <v>0.94679999999999997</v>
      </c>
      <c r="E245" s="73">
        <v>18</v>
      </c>
      <c r="F245" s="73">
        <v>4.0999999999999996</v>
      </c>
    </row>
    <row r="246" spans="1:6" ht="24.95" customHeight="1" x14ac:dyDescent="0.25">
      <c r="A246" s="72" t="s">
        <v>268</v>
      </c>
      <c r="B246" s="72" t="s">
        <v>275</v>
      </c>
      <c r="C246" s="73">
        <v>9.26</v>
      </c>
      <c r="D246" s="76">
        <v>0.95309999999999995</v>
      </c>
      <c r="E246" s="73">
        <v>19.2</v>
      </c>
      <c r="F246" s="73">
        <v>3</v>
      </c>
    </row>
    <row r="247" spans="1:6" ht="24.95" customHeight="1" x14ac:dyDescent="0.25">
      <c r="A247" s="72" t="s">
        <v>268</v>
      </c>
      <c r="B247" s="72" t="s">
        <v>272</v>
      </c>
      <c r="C247" s="73">
        <v>9.26</v>
      </c>
      <c r="D247" s="76">
        <v>0.95309999999999995</v>
      </c>
      <c r="E247" s="73">
        <v>19.2</v>
      </c>
      <c r="F247" s="73">
        <v>3</v>
      </c>
    </row>
    <row r="248" spans="1:6" ht="24.95" customHeight="1" x14ac:dyDescent="0.25">
      <c r="A248" s="72" t="s">
        <v>268</v>
      </c>
      <c r="B248" s="72" t="s">
        <v>281</v>
      </c>
      <c r="C248" s="73">
        <v>9.26</v>
      </c>
      <c r="D248" s="76">
        <v>0.95309999999999995</v>
      </c>
      <c r="E248" s="73">
        <v>19.2</v>
      </c>
      <c r="F248" s="73">
        <v>3</v>
      </c>
    </row>
    <row r="249" spans="1:6" ht="24.95" customHeight="1" x14ac:dyDescent="0.25">
      <c r="A249" s="72" t="s">
        <v>268</v>
      </c>
      <c r="B249" s="72" t="s">
        <v>278</v>
      </c>
      <c r="C249" s="73">
        <v>9.26</v>
      </c>
      <c r="D249" s="76">
        <v>0.95309999999999995</v>
      </c>
      <c r="E249" s="73">
        <v>19.2</v>
      </c>
      <c r="F249" s="73">
        <v>3</v>
      </c>
    </row>
    <row r="250" spans="1:6" ht="24.95" customHeight="1" x14ac:dyDescent="0.25">
      <c r="A250" s="72" t="s">
        <v>268</v>
      </c>
      <c r="B250" s="72" t="s">
        <v>269</v>
      </c>
      <c r="C250" s="73">
        <v>9.26</v>
      </c>
      <c r="D250" s="76">
        <v>0.95309999999999995</v>
      </c>
      <c r="E250" s="73">
        <v>19.2</v>
      </c>
      <c r="F250" s="73">
        <v>3</v>
      </c>
    </row>
    <row r="251" spans="1:6" ht="24.95" customHeight="1" x14ac:dyDescent="0.25">
      <c r="A251" s="72" t="s">
        <v>268</v>
      </c>
      <c r="B251" s="72" t="s">
        <v>544</v>
      </c>
      <c r="C251" s="73">
        <v>13.51</v>
      </c>
      <c r="D251" s="76">
        <v>0.94679999999999997</v>
      </c>
      <c r="E251" s="73">
        <v>18</v>
      </c>
      <c r="F251" s="73">
        <v>4.0999999999999996</v>
      </c>
    </row>
    <row r="252" spans="1:6" ht="24.95" customHeight="1" x14ac:dyDescent="0.25">
      <c r="A252" s="72" t="s">
        <v>268</v>
      </c>
      <c r="B252" s="72" t="s">
        <v>545</v>
      </c>
      <c r="C252" s="73">
        <v>9.26</v>
      </c>
      <c r="D252" s="76">
        <v>0.95309999999999995</v>
      </c>
      <c r="E252" s="73">
        <v>19.2</v>
      </c>
      <c r="F252" s="73">
        <v>3</v>
      </c>
    </row>
    <row r="253" spans="1:6" ht="24.95" customHeight="1" x14ac:dyDescent="0.25">
      <c r="A253" s="72" t="s">
        <v>268</v>
      </c>
      <c r="B253" s="72" t="s">
        <v>546</v>
      </c>
      <c r="C253" s="73">
        <v>15.37</v>
      </c>
      <c r="D253" s="76">
        <v>0.9496</v>
      </c>
      <c r="E253" s="73">
        <v>49.1</v>
      </c>
      <c r="F253" s="73">
        <v>3.9</v>
      </c>
    </row>
    <row r="254" spans="1:6" ht="24.95" customHeight="1" x14ac:dyDescent="0.25">
      <c r="A254" s="72" t="s">
        <v>268</v>
      </c>
      <c r="B254" s="72" t="s">
        <v>290</v>
      </c>
      <c r="C254" s="73">
        <v>15.37</v>
      </c>
      <c r="D254" s="76">
        <v>0.9496</v>
      </c>
      <c r="E254" s="73">
        <v>49.1</v>
      </c>
      <c r="F254" s="73">
        <v>3.9</v>
      </c>
    </row>
    <row r="255" spans="1:6" ht="24.95" customHeight="1" x14ac:dyDescent="0.25">
      <c r="A255" s="72" t="s">
        <v>268</v>
      </c>
      <c r="B255" s="72" t="s">
        <v>288</v>
      </c>
      <c r="C255" s="73">
        <v>9.26</v>
      </c>
      <c r="D255" s="76">
        <v>0.95309999999999995</v>
      </c>
      <c r="E255" s="73">
        <v>19.2</v>
      </c>
      <c r="F255" s="73">
        <v>3</v>
      </c>
    </row>
    <row r="256" spans="1:6" ht="24.95" customHeight="1" x14ac:dyDescent="0.25">
      <c r="A256" s="72" t="s">
        <v>268</v>
      </c>
      <c r="B256" s="72" t="s">
        <v>280</v>
      </c>
      <c r="C256" s="73">
        <v>15.37</v>
      </c>
      <c r="D256" s="76">
        <v>0.9496</v>
      </c>
      <c r="E256" s="73">
        <v>49.1</v>
      </c>
      <c r="F256" s="73">
        <v>3.9</v>
      </c>
    </row>
    <row r="257" spans="1:6" ht="24.95" customHeight="1" x14ac:dyDescent="0.25">
      <c r="A257" s="72" t="s">
        <v>268</v>
      </c>
      <c r="B257" s="72" t="s">
        <v>279</v>
      </c>
      <c r="C257" s="73">
        <v>13.51</v>
      </c>
      <c r="D257" s="76">
        <v>0.94679999999999997</v>
      </c>
      <c r="E257" s="73">
        <v>18</v>
      </c>
      <c r="F257" s="73">
        <v>4.0999999999999996</v>
      </c>
    </row>
    <row r="258" spans="1:6" ht="24.95" customHeight="1" x14ac:dyDescent="0.25">
      <c r="A258" s="72" t="s">
        <v>268</v>
      </c>
      <c r="B258" s="72" t="s">
        <v>283</v>
      </c>
      <c r="C258" s="73">
        <v>15.37</v>
      </c>
      <c r="D258" s="76">
        <v>0.9496</v>
      </c>
      <c r="E258" s="73">
        <v>49.1</v>
      </c>
      <c r="F258" s="73">
        <v>3.9</v>
      </c>
    </row>
    <row r="259" spans="1:6" ht="24.95" customHeight="1" x14ac:dyDescent="0.25">
      <c r="A259" s="72" t="s">
        <v>268</v>
      </c>
      <c r="B259" s="72" t="s">
        <v>282</v>
      </c>
      <c r="C259" s="73">
        <v>13.51</v>
      </c>
      <c r="D259" s="76">
        <v>0.94679999999999997</v>
      </c>
      <c r="E259" s="73">
        <v>18</v>
      </c>
      <c r="F259" s="73">
        <v>4.0999999999999996</v>
      </c>
    </row>
    <row r="260" spans="1:6" ht="24.95" customHeight="1" x14ac:dyDescent="0.25">
      <c r="A260" s="72" t="s">
        <v>268</v>
      </c>
      <c r="B260" s="72" t="s">
        <v>271</v>
      </c>
      <c r="C260" s="73">
        <v>15.37</v>
      </c>
      <c r="D260" s="76">
        <v>0.9496</v>
      </c>
      <c r="E260" s="73">
        <v>49.1</v>
      </c>
      <c r="F260" s="73">
        <v>3.9</v>
      </c>
    </row>
    <row r="261" spans="1:6" ht="24.95" customHeight="1" x14ac:dyDescent="0.25">
      <c r="A261" s="72" t="s">
        <v>268</v>
      </c>
      <c r="B261" s="72" t="s">
        <v>270</v>
      </c>
      <c r="C261" s="73">
        <v>13.51</v>
      </c>
      <c r="D261" s="76">
        <v>0.94679999999999997</v>
      </c>
      <c r="E261" s="73">
        <v>18</v>
      </c>
      <c r="F261" s="73">
        <v>4.0999999999999996</v>
      </c>
    </row>
    <row r="262" spans="1:6" ht="24.95" customHeight="1" x14ac:dyDescent="0.25">
      <c r="A262" s="72" t="s">
        <v>268</v>
      </c>
      <c r="B262" s="72" t="s">
        <v>294</v>
      </c>
      <c r="C262" s="73">
        <v>15.37</v>
      </c>
      <c r="D262" s="76">
        <v>0.9496</v>
      </c>
      <c r="E262" s="73">
        <v>49.1</v>
      </c>
      <c r="F262" s="73">
        <v>3.9</v>
      </c>
    </row>
    <row r="263" spans="1:6" ht="24.95" customHeight="1" x14ac:dyDescent="0.25">
      <c r="A263" s="72" t="s">
        <v>268</v>
      </c>
      <c r="B263" s="72" t="s">
        <v>293</v>
      </c>
      <c r="C263" s="73">
        <v>13.51</v>
      </c>
      <c r="D263" s="76">
        <v>0.94679999999999997</v>
      </c>
      <c r="E263" s="73">
        <v>18</v>
      </c>
      <c r="F263" s="73">
        <v>4.0999999999999996</v>
      </c>
    </row>
    <row r="264" spans="1:6" ht="24.95" customHeight="1" x14ac:dyDescent="0.25">
      <c r="A264" s="72" t="s">
        <v>268</v>
      </c>
      <c r="B264" s="72" t="s">
        <v>289</v>
      </c>
      <c r="C264" s="73">
        <v>13.51</v>
      </c>
      <c r="D264" s="76">
        <v>0.94679999999999997</v>
      </c>
      <c r="E264" s="73">
        <v>18</v>
      </c>
      <c r="F264" s="73">
        <v>4.0999999999999996</v>
      </c>
    </row>
    <row r="265" spans="1:6" ht="24.95" customHeight="1" x14ac:dyDescent="0.25">
      <c r="A265" s="72" t="s">
        <v>298</v>
      </c>
      <c r="B265" s="72" t="s">
        <v>547</v>
      </c>
      <c r="C265" s="73">
        <v>16.3</v>
      </c>
      <c r="D265" s="76">
        <v>0.93600000000000005</v>
      </c>
      <c r="E265" s="73">
        <v>200</v>
      </c>
      <c r="F265" s="73">
        <v>17</v>
      </c>
    </row>
    <row r="266" spans="1:6" ht="24.95" customHeight="1" x14ac:dyDescent="0.25">
      <c r="A266" s="72" t="s">
        <v>298</v>
      </c>
      <c r="B266" s="72" t="s">
        <v>299</v>
      </c>
      <c r="C266" s="73">
        <v>20.5</v>
      </c>
      <c r="D266" s="76">
        <v>0.93200000000000005</v>
      </c>
      <c r="E266" s="73">
        <v>84</v>
      </c>
      <c r="F266" s="73">
        <v>11</v>
      </c>
    </row>
    <row r="267" spans="1:6" ht="24.95" customHeight="1" x14ac:dyDescent="0.25">
      <c r="A267" s="72" t="s">
        <v>298</v>
      </c>
      <c r="B267" s="72" t="s">
        <v>300</v>
      </c>
      <c r="C267" s="73">
        <v>20.5</v>
      </c>
      <c r="D267" s="76">
        <v>0.93200000000000005</v>
      </c>
      <c r="E267" s="73">
        <v>84</v>
      </c>
      <c r="F267" s="73">
        <v>11</v>
      </c>
    </row>
    <row r="268" spans="1:6" ht="24.95" customHeight="1" x14ac:dyDescent="0.25">
      <c r="A268" s="72" t="s">
        <v>301</v>
      </c>
      <c r="B268" s="72" t="s">
        <v>306</v>
      </c>
      <c r="C268" s="73">
        <v>30</v>
      </c>
      <c r="D268" s="76">
        <v>0.93200000000000005</v>
      </c>
      <c r="E268" s="73">
        <v>153.4</v>
      </c>
      <c r="F268" s="73">
        <v>14</v>
      </c>
    </row>
    <row r="269" spans="1:6" ht="24.95" customHeight="1" x14ac:dyDescent="0.25">
      <c r="A269" s="72" t="s">
        <v>301</v>
      </c>
      <c r="B269" s="72" t="s">
        <v>305</v>
      </c>
      <c r="C269" s="73">
        <v>25</v>
      </c>
      <c r="D269" s="76">
        <v>0.93520000000000003</v>
      </c>
      <c r="E269" s="73">
        <v>203</v>
      </c>
      <c r="F269" s="73">
        <v>15</v>
      </c>
    </row>
    <row r="270" spans="1:6" ht="24.95" customHeight="1" x14ac:dyDescent="0.25">
      <c r="A270" s="72" t="s">
        <v>301</v>
      </c>
      <c r="B270" s="72" t="s">
        <v>304</v>
      </c>
      <c r="C270" s="73">
        <v>20.14</v>
      </c>
      <c r="D270" s="76">
        <v>0.93810000000000004</v>
      </c>
      <c r="E270" s="73">
        <v>248.6</v>
      </c>
      <c r="F270" s="73">
        <v>15.9</v>
      </c>
    </row>
    <row r="271" spans="1:6" ht="24.95" customHeight="1" x14ac:dyDescent="0.25">
      <c r="A271" s="72" t="s">
        <v>301</v>
      </c>
      <c r="B271" s="72" t="s">
        <v>303</v>
      </c>
      <c r="C271" s="73">
        <v>13.73</v>
      </c>
      <c r="D271" s="76">
        <v>0.91710000000000003</v>
      </c>
      <c r="E271" s="73">
        <v>74.599999999999994</v>
      </c>
      <c r="F271" s="73">
        <v>15</v>
      </c>
    </row>
    <row r="272" spans="1:6" ht="24.95" customHeight="1" x14ac:dyDescent="0.25">
      <c r="A272" s="72" t="s">
        <v>301</v>
      </c>
      <c r="B272" s="72" t="s">
        <v>302</v>
      </c>
      <c r="C272" s="73">
        <v>11.33</v>
      </c>
      <c r="D272" s="76">
        <v>0.93</v>
      </c>
      <c r="E272" s="73">
        <v>65.400000000000006</v>
      </c>
      <c r="F272" s="73">
        <v>13.2</v>
      </c>
    </row>
    <row r="273" spans="1:6" ht="24.95" customHeight="1" x14ac:dyDescent="0.25">
      <c r="A273" s="72" t="s">
        <v>307</v>
      </c>
      <c r="B273" s="72" t="s">
        <v>308</v>
      </c>
      <c r="C273" s="73">
        <v>11.94</v>
      </c>
      <c r="D273" s="76">
        <v>0.93469999999999998</v>
      </c>
      <c r="E273" s="73">
        <v>157</v>
      </c>
      <c r="F273" s="73">
        <v>13.2</v>
      </c>
    </row>
    <row r="274" spans="1:6" ht="24.95" customHeight="1" x14ac:dyDescent="0.25">
      <c r="A274" s="72" t="s">
        <v>307</v>
      </c>
      <c r="B274" s="72" t="s">
        <v>548</v>
      </c>
      <c r="C274" s="73">
        <v>20</v>
      </c>
      <c r="D274" s="76">
        <v>0.91669999999999996</v>
      </c>
      <c r="E274" s="73">
        <v>90</v>
      </c>
      <c r="F274" s="73">
        <v>17.899999999999999</v>
      </c>
    </row>
    <row r="275" spans="1:6" ht="24.95" customHeight="1" x14ac:dyDescent="0.25">
      <c r="A275" s="72" t="s">
        <v>309</v>
      </c>
      <c r="B275" s="72" t="s">
        <v>549</v>
      </c>
      <c r="C275" s="73">
        <v>30.2</v>
      </c>
      <c r="D275" s="76">
        <v>0.92</v>
      </c>
      <c r="E275" s="73">
        <v>193</v>
      </c>
      <c r="F275" s="73">
        <v>16</v>
      </c>
    </row>
    <row r="276" spans="1:6" ht="24.95" customHeight="1" x14ac:dyDescent="0.25">
      <c r="A276" s="72" t="s">
        <v>309</v>
      </c>
      <c r="B276" s="72" t="s">
        <v>550</v>
      </c>
      <c r="C276" s="73">
        <v>25.4</v>
      </c>
      <c r="D276" s="76">
        <v>0.92</v>
      </c>
      <c r="E276" s="73">
        <v>192</v>
      </c>
      <c r="F276" s="73">
        <v>15</v>
      </c>
    </row>
    <row r="277" spans="1:6" ht="24.95" customHeight="1" x14ac:dyDescent="0.25">
      <c r="A277" s="72" t="s">
        <v>309</v>
      </c>
      <c r="B277" s="72" t="s">
        <v>551</v>
      </c>
      <c r="C277" s="73">
        <v>19.7</v>
      </c>
      <c r="D277" s="76">
        <v>0.91600000000000004</v>
      </c>
      <c r="E277" s="73">
        <v>57</v>
      </c>
      <c r="F277" s="73">
        <v>14.9</v>
      </c>
    </row>
    <row r="278" spans="1:6" ht="24.95" customHeight="1" x14ac:dyDescent="0.25">
      <c r="A278" s="72" t="s">
        <v>309</v>
      </c>
      <c r="B278" s="72" t="s">
        <v>552</v>
      </c>
      <c r="C278" s="73">
        <v>25.4</v>
      </c>
      <c r="D278" s="76">
        <v>0.92100000000000004</v>
      </c>
      <c r="E278" s="73">
        <v>25</v>
      </c>
      <c r="F278" s="73">
        <v>13.4</v>
      </c>
    </row>
    <row r="279" spans="1:6" s="71" customFormat="1" ht="24.95" customHeight="1" x14ac:dyDescent="0.25">
      <c r="A279" s="72" t="s">
        <v>309</v>
      </c>
      <c r="B279" s="72" t="s">
        <v>553</v>
      </c>
      <c r="C279" s="73">
        <v>34.6</v>
      </c>
      <c r="D279" s="76">
        <v>0.91600000000000004</v>
      </c>
      <c r="E279" s="73">
        <v>27</v>
      </c>
      <c r="F279" s="73">
        <v>6.2</v>
      </c>
    </row>
    <row r="280" spans="1:6" s="71" customFormat="1" ht="24.95" customHeight="1" x14ac:dyDescent="0.25">
      <c r="A280" s="72" t="s">
        <v>309</v>
      </c>
      <c r="B280" s="72" t="s">
        <v>554</v>
      </c>
      <c r="C280" s="73">
        <v>29.7</v>
      </c>
      <c r="D280" s="76">
        <v>0.92600000000000005</v>
      </c>
      <c r="E280" s="73">
        <v>16</v>
      </c>
      <c r="F280" s="73">
        <v>6.9</v>
      </c>
    </row>
    <row r="281" spans="1:6" s="71" customFormat="1" ht="24.95" customHeight="1" x14ac:dyDescent="0.25">
      <c r="A281" s="72" t="s">
        <v>309</v>
      </c>
      <c r="B281" s="72" t="s">
        <v>555</v>
      </c>
      <c r="C281" s="73">
        <v>27.3</v>
      </c>
      <c r="D281" s="76">
        <v>0.92400000000000004</v>
      </c>
      <c r="E281" s="73">
        <v>50</v>
      </c>
      <c r="F281" s="73">
        <v>9.8000000000000007</v>
      </c>
    </row>
    <row r="282" spans="1:6" s="71" customFormat="1" ht="24.95" customHeight="1" x14ac:dyDescent="0.25">
      <c r="A282" s="72" t="s">
        <v>309</v>
      </c>
      <c r="B282" s="72" t="s">
        <v>556</v>
      </c>
      <c r="C282" s="73">
        <v>21.6</v>
      </c>
      <c r="D282" s="76">
        <v>0.92500000000000004</v>
      </c>
      <c r="E282" s="73">
        <v>17</v>
      </c>
      <c r="F282" s="73">
        <v>9.6</v>
      </c>
    </row>
    <row r="283" spans="1:6" s="71" customFormat="1" ht="24.95" customHeight="1" x14ac:dyDescent="0.25">
      <c r="A283" s="72" t="s">
        <v>309</v>
      </c>
      <c r="B283" s="72" t="s">
        <v>312</v>
      </c>
      <c r="C283" s="73">
        <v>23.5</v>
      </c>
      <c r="D283" s="76">
        <v>0.91800000000000004</v>
      </c>
      <c r="E283" s="73">
        <v>88.2</v>
      </c>
      <c r="F283" s="73">
        <v>11.4</v>
      </c>
    </row>
    <row r="284" spans="1:6" s="71" customFormat="1" ht="24.95" customHeight="1" x14ac:dyDescent="0.25">
      <c r="A284" s="72" t="s">
        <v>309</v>
      </c>
      <c r="B284" s="72" t="s">
        <v>311</v>
      </c>
      <c r="C284" s="73">
        <v>18</v>
      </c>
      <c r="D284" s="76">
        <v>0.92500000000000004</v>
      </c>
      <c r="E284" s="73">
        <v>77</v>
      </c>
      <c r="F284" s="73">
        <v>13</v>
      </c>
    </row>
    <row r="285" spans="1:6" s="71" customFormat="1" ht="24.95" customHeight="1" x14ac:dyDescent="0.25">
      <c r="A285" s="72" t="s">
        <v>309</v>
      </c>
      <c r="B285" s="72" t="s">
        <v>314</v>
      </c>
      <c r="C285" s="73">
        <v>12.1</v>
      </c>
      <c r="D285" s="76">
        <v>0.91200000000000003</v>
      </c>
      <c r="E285" s="73">
        <v>121</v>
      </c>
      <c r="F285" s="73">
        <v>13</v>
      </c>
    </row>
    <row r="286" spans="1:6" s="71" customFormat="1" ht="24.95" customHeight="1" x14ac:dyDescent="0.25">
      <c r="A286" s="72" t="s">
        <v>309</v>
      </c>
      <c r="B286" s="72" t="s">
        <v>315</v>
      </c>
      <c r="C286" s="73">
        <v>23.4</v>
      </c>
      <c r="D286" s="76">
        <v>0.92100000000000004</v>
      </c>
      <c r="E286" s="73">
        <v>25.3</v>
      </c>
      <c r="F286" s="73">
        <v>13.4</v>
      </c>
    </row>
    <row r="287" spans="1:6" s="71" customFormat="1" ht="24.95" customHeight="1" x14ac:dyDescent="0.25">
      <c r="A287" s="72" t="s">
        <v>309</v>
      </c>
      <c r="B287" s="72" t="s">
        <v>313</v>
      </c>
      <c r="C287" s="73">
        <v>12.1</v>
      </c>
      <c r="D287" s="76">
        <v>0.91200000000000003</v>
      </c>
      <c r="E287" s="73">
        <v>121</v>
      </c>
      <c r="F287" s="73">
        <v>13</v>
      </c>
    </row>
    <row r="288" spans="1:6" s="71" customFormat="1" ht="24.95" customHeight="1" x14ac:dyDescent="0.25">
      <c r="A288" s="72" t="s">
        <v>309</v>
      </c>
      <c r="B288" s="72" t="s">
        <v>557</v>
      </c>
      <c r="C288" s="73">
        <v>18.7</v>
      </c>
      <c r="D288" s="76">
        <v>0.91200000000000003</v>
      </c>
      <c r="E288" s="73">
        <v>30.8</v>
      </c>
      <c r="F288" s="73">
        <v>16.399999999999999</v>
      </c>
    </row>
    <row r="289" spans="1:6" s="71" customFormat="1" ht="24.95" customHeight="1" x14ac:dyDescent="0.25">
      <c r="A289" s="72" t="s">
        <v>309</v>
      </c>
      <c r="B289" s="72" t="s">
        <v>317</v>
      </c>
      <c r="C289" s="73">
        <v>20.010000000000002</v>
      </c>
      <c r="D289" s="76">
        <v>0.93130000000000002</v>
      </c>
      <c r="E289" s="73">
        <v>129.6</v>
      </c>
      <c r="F289" s="73">
        <v>13.3</v>
      </c>
    </row>
    <row r="290" spans="1:6" s="71" customFormat="1" ht="24.95" customHeight="1" x14ac:dyDescent="0.25">
      <c r="A290" s="72" t="s">
        <v>309</v>
      </c>
      <c r="B290" s="72" t="s">
        <v>316</v>
      </c>
      <c r="C290" s="73">
        <v>9</v>
      </c>
      <c r="D290" s="76">
        <v>0.95540000000000003</v>
      </c>
      <c r="E290" s="73">
        <v>143.9</v>
      </c>
      <c r="F290" s="73">
        <v>14.7</v>
      </c>
    </row>
    <row r="291" spans="1:6" s="71" customFormat="1" ht="24.95" customHeight="1" x14ac:dyDescent="0.25">
      <c r="A291" s="72" t="s">
        <v>309</v>
      </c>
      <c r="B291" s="72" t="s">
        <v>310</v>
      </c>
      <c r="C291" s="73">
        <v>21.5</v>
      </c>
      <c r="D291" s="76">
        <v>0.92500000000000004</v>
      </c>
      <c r="E291" s="73">
        <v>126</v>
      </c>
      <c r="F291" s="73">
        <v>6</v>
      </c>
    </row>
    <row r="292" spans="1:6" s="71" customFormat="1" ht="24.95" customHeight="1" x14ac:dyDescent="0.25">
      <c r="A292" s="72" t="s">
        <v>309</v>
      </c>
      <c r="B292" s="72" t="s">
        <v>558</v>
      </c>
      <c r="C292" s="73">
        <v>23.5</v>
      </c>
      <c r="D292" s="76">
        <v>0.92</v>
      </c>
      <c r="E292" s="73">
        <v>181</v>
      </c>
      <c r="F292" s="73">
        <v>11</v>
      </c>
    </row>
    <row r="293" spans="1:6" s="71" customFormat="1" ht="24.95" customHeight="1" x14ac:dyDescent="0.25">
      <c r="A293" s="72" t="s">
        <v>309</v>
      </c>
      <c r="B293" s="72" t="s">
        <v>559</v>
      </c>
      <c r="C293" s="73">
        <v>20</v>
      </c>
      <c r="D293" s="76">
        <v>0.91500000000000004</v>
      </c>
      <c r="E293" s="73">
        <v>221</v>
      </c>
      <c r="F293" s="73">
        <v>11</v>
      </c>
    </row>
    <row r="294" spans="1:6" s="71" customFormat="1" ht="24.95" customHeight="1" x14ac:dyDescent="0.25">
      <c r="A294" s="72" t="s">
        <v>318</v>
      </c>
      <c r="B294" s="72" t="s">
        <v>321</v>
      </c>
      <c r="C294" s="73">
        <v>21</v>
      </c>
      <c r="D294" s="76">
        <v>0.92500000000000004</v>
      </c>
      <c r="E294" s="73">
        <v>157.5</v>
      </c>
      <c r="F294" s="73">
        <v>1.7</v>
      </c>
    </row>
    <row r="295" spans="1:6" s="71" customFormat="1" ht="24.95" customHeight="1" x14ac:dyDescent="0.25">
      <c r="A295" s="72" t="s">
        <v>318</v>
      </c>
      <c r="B295" s="72" t="s">
        <v>322</v>
      </c>
      <c r="C295" s="73">
        <v>21</v>
      </c>
      <c r="D295" s="76">
        <v>0.92500000000000004</v>
      </c>
      <c r="E295" s="73">
        <v>157.5</v>
      </c>
      <c r="F295" s="73">
        <v>1.7</v>
      </c>
    </row>
    <row r="296" spans="1:6" s="71" customFormat="1" ht="24.95" customHeight="1" x14ac:dyDescent="0.25">
      <c r="A296" s="72" t="s">
        <v>318</v>
      </c>
      <c r="B296" s="72" t="s">
        <v>319</v>
      </c>
      <c r="C296" s="73">
        <v>11.6</v>
      </c>
      <c r="D296" s="76">
        <v>0.91500000000000004</v>
      </c>
      <c r="E296" s="73">
        <v>133</v>
      </c>
      <c r="F296" s="73">
        <v>11</v>
      </c>
    </row>
    <row r="297" spans="1:6" s="71" customFormat="1" ht="24.95" customHeight="1" x14ac:dyDescent="0.25">
      <c r="A297" s="72" t="s">
        <v>318</v>
      </c>
      <c r="B297" s="72" t="s">
        <v>320</v>
      </c>
      <c r="C297" s="73">
        <v>11.6</v>
      </c>
      <c r="D297" s="76">
        <v>0.91500000000000004</v>
      </c>
      <c r="E297" s="73">
        <v>133</v>
      </c>
      <c r="F297" s="73">
        <v>11</v>
      </c>
    </row>
    <row r="298" spans="1:6" s="71" customFormat="1" ht="24.95" customHeight="1" x14ac:dyDescent="0.25">
      <c r="A298" s="72" t="s">
        <v>323</v>
      </c>
      <c r="B298" s="72" t="s">
        <v>324</v>
      </c>
      <c r="C298" s="73">
        <v>15.37</v>
      </c>
      <c r="D298" s="76">
        <v>0.9496</v>
      </c>
      <c r="E298" s="73">
        <v>49.1</v>
      </c>
      <c r="F298" s="73">
        <v>3.9</v>
      </c>
    </row>
    <row r="299" spans="1:6" s="71" customFormat="1" ht="24.95" customHeight="1" x14ac:dyDescent="0.25">
      <c r="A299" s="72" t="s">
        <v>323</v>
      </c>
      <c r="B299" s="72" t="s">
        <v>325</v>
      </c>
      <c r="C299" s="73">
        <v>15.37</v>
      </c>
      <c r="D299" s="76">
        <v>0.9496</v>
      </c>
      <c r="E299" s="73">
        <v>49.1</v>
      </c>
      <c r="F299" s="73">
        <v>3.9</v>
      </c>
    </row>
    <row r="300" spans="1:6" s="71" customFormat="1" ht="24.95" customHeight="1" x14ac:dyDescent="0.25">
      <c r="A300" s="72" t="s">
        <v>326</v>
      </c>
      <c r="B300" s="72" t="s">
        <v>329</v>
      </c>
      <c r="C300" s="73">
        <v>19</v>
      </c>
      <c r="D300" s="76">
        <v>0.94530000000000003</v>
      </c>
      <c r="E300" s="73">
        <v>33</v>
      </c>
      <c r="F300" s="73">
        <v>11</v>
      </c>
    </row>
    <row r="301" spans="1:6" s="71" customFormat="1" ht="24.95" customHeight="1" x14ac:dyDescent="0.25">
      <c r="A301" s="72" t="s">
        <v>326</v>
      </c>
      <c r="B301" s="72" t="s">
        <v>328</v>
      </c>
      <c r="C301" s="73">
        <v>13</v>
      </c>
      <c r="D301" s="76">
        <v>0.94950000000000001</v>
      </c>
      <c r="E301" s="73">
        <v>86</v>
      </c>
      <c r="F301" s="73">
        <v>12</v>
      </c>
    </row>
    <row r="302" spans="1:6" s="71" customFormat="1" ht="24.95" customHeight="1" x14ac:dyDescent="0.25">
      <c r="A302" s="72" t="s">
        <v>326</v>
      </c>
      <c r="B302" s="72" t="s">
        <v>327</v>
      </c>
      <c r="C302" s="73">
        <v>13</v>
      </c>
      <c r="D302" s="76">
        <v>0.94169999999999998</v>
      </c>
      <c r="E302" s="73">
        <v>88</v>
      </c>
      <c r="F302" s="73">
        <v>9</v>
      </c>
    </row>
    <row r="303" spans="1:6" s="109" customFormat="1" ht="24.95" customHeight="1" x14ac:dyDescent="0.25">
      <c r="A303" s="72" t="s">
        <v>330</v>
      </c>
      <c r="B303" s="72" t="s">
        <v>560</v>
      </c>
      <c r="C303" s="73">
        <v>14.9</v>
      </c>
      <c r="D303" s="76">
        <v>0.94099999999999995</v>
      </c>
      <c r="E303" s="73">
        <v>32</v>
      </c>
      <c r="F303" s="73">
        <v>12</v>
      </c>
    </row>
    <row r="304" spans="1:6" s="71" customFormat="1" ht="24.95" customHeight="1" x14ac:dyDescent="0.25">
      <c r="A304" s="72" t="s">
        <v>330</v>
      </c>
      <c r="B304" s="72" t="s">
        <v>331</v>
      </c>
      <c r="C304" s="73">
        <v>15</v>
      </c>
      <c r="D304" s="76">
        <v>0.93899999999999995</v>
      </c>
      <c r="E304" s="73">
        <v>37</v>
      </c>
      <c r="F304" s="73">
        <v>14</v>
      </c>
    </row>
    <row r="305" spans="1:6" s="71" customFormat="1" ht="24.95" customHeight="1" x14ac:dyDescent="0.25">
      <c r="A305" s="72" t="s">
        <v>330</v>
      </c>
      <c r="B305" s="72" t="s">
        <v>332</v>
      </c>
      <c r="C305" s="73">
        <v>10</v>
      </c>
      <c r="D305" s="76">
        <v>0.92800000000000005</v>
      </c>
      <c r="E305" s="73">
        <v>46</v>
      </c>
      <c r="F305" s="73">
        <v>17</v>
      </c>
    </row>
    <row r="306" spans="1:6" s="71" customFormat="1" ht="24.95" customHeight="1" x14ac:dyDescent="0.25">
      <c r="A306" s="72" t="s">
        <v>333</v>
      </c>
      <c r="B306" s="72" t="s">
        <v>637</v>
      </c>
      <c r="C306" s="73">
        <v>7</v>
      </c>
      <c r="D306" s="76">
        <v>0.92</v>
      </c>
      <c r="E306" s="73">
        <v>123</v>
      </c>
      <c r="F306" s="73">
        <v>11</v>
      </c>
    </row>
    <row r="307" spans="1:6" s="71" customFormat="1" ht="30" customHeight="1" x14ac:dyDescent="0.25">
      <c r="A307" s="72" t="s">
        <v>333</v>
      </c>
      <c r="B307" s="72" t="s">
        <v>335</v>
      </c>
      <c r="C307" s="73">
        <v>18</v>
      </c>
      <c r="D307" s="76">
        <v>0.91500000000000004</v>
      </c>
      <c r="E307" s="73">
        <v>67</v>
      </c>
      <c r="F307" s="73">
        <v>9.5</v>
      </c>
    </row>
    <row r="308" spans="1:6" s="71" customFormat="1" ht="30.75" customHeight="1" x14ac:dyDescent="0.25">
      <c r="A308" s="72" t="s">
        <v>333</v>
      </c>
      <c r="B308" s="72" t="s">
        <v>334</v>
      </c>
      <c r="C308" s="73">
        <v>14</v>
      </c>
      <c r="D308" s="76">
        <v>0.9345</v>
      </c>
      <c r="E308" s="73">
        <v>92</v>
      </c>
      <c r="F308" s="73">
        <v>12.5</v>
      </c>
    </row>
    <row r="309" spans="1:6" s="71" customFormat="1" ht="32.25" customHeight="1" x14ac:dyDescent="0.25">
      <c r="A309" s="72" t="s">
        <v>333</v>
      </c>
      <c r="B309" s="72" t="s">
        <v>336</v>
      </c>
      <c r="C309" s="73">
        <v>8.5</v>
      </c>
      <c r="D309" s="76">
        <v>0.91449999999999998</v>
      </c>
      <c r="E309" s="73">
        <v>94</v>
      </c>
      <c r="F309" s="73">
        <v>11</v>
      </c>
    </row>
    <row r="310" spans="1:6" s="71" customFormat="1" ht="24.95" customHeight="1" x14ac:dyDescent="0.25">
      <c r="A310" s="72" t="s">
        <v>337</v>
      </c>
      <c r="B310" s="72" t="s">
        <v>336</v>
      </c>
      <c r="C310" s="73">
        <v>8.5</v>
      </c>
      <c r="D310" s="76">
        <v>0.91500000000000004</v>
      </c>
      <c r="E310" s="73">
        <v>94</v>
      </c>
      <c r="F310" s="73">
        <v>11</v>
      </c>
    </row>
    <row r="311" spans="1:6" s="71" customFormat="1" ht="24.95" customHeight="1" x14ac:dyDescent="0.25">
      <c r="A311" s="72" t="s">
        <v>337</v>
      </c>
      <c r="B311" s="72" t="s">
        <v>339</v>
      </c>
      <c r="C311" s="73">
        <v>13.3</v>
      </c>
      <c r="D311" s="76">
        <v>0.93269999999999997</v>
      </c>
      <c r="E311" s="73">
        <v>61.5</v>
      </c>
      <c r="F311" s="73">
        <v>12.6</v>
      </c>
    </row>
    <row r="312" spans="1:6" s="71" customFormat="1" ht="24.95" customHeight="1" x14ac:dyDescent="0.25">
      <c r="A312" s="72" t="s">
        <v>337</v>
      </c>
      <c r="B312" s="72" t="s">
        <v>338</v>
      </c>
      <c r="C312" s="73">
        <v>14.8</v>
      </c>
      <c r="D312" s="76">
        <v>0.93799999999999994</v>
      </c>
      <c r="E312" s="73">
        <v>70</v>
      </c>
      <c r="F312" s="73">
        <v>18</v>
      </c>
    </row>
    <row r="313" spans="1:6" s="71" customFormat="1" ht="24.95" customHeight="1" x14ac:dyDescent="0.25">
      <c r="A313" s="72" t="s">
        <v>340</v>
      </c>
      <c r="B313" s="72" t="s">
        <v>561</v>
      </c>
      <c r="C313" s="73">
        <v>9</v>
      </c>
      <c r="D313" s="76">
        <v>0.94499999999999995</v>
      </c>
      <c r="E313" s="73">
        <v>55</v>
      </c>
      <c r="F313" s="73">
        <v>16</v>
      </c>
    </row>
    <row r="314" spans="1:6" s="71" customFormat="1" ht="24.95" customHeight="1" x14ac:dyDescent="0.25">
      <c r="A314" s="72" t="s">
        <v>340</v>
      </c>
      <c r="B314" s="72" t="s">
        <v>562</v>
      </c>
      <c r="C314" s="73">
        <v>9</v>
      </c>
      <c r="D314" s="76">
        <v>0.94499999999999995</v>
      </c>
      <c r="E314" s="73">
        <v>55</v>
      </c>
      <c r="F314" s="73">
        <v>16</v>
      </c>
    </row>
    <row r="315" spans="1:6" s="71" customFormat="1" ht="24.95" customHeight="1" x14ac:dyDescent="0.25">
      <c r="A315" s="72" t="s">
        <v>340</v>
      </c>
      <c r="B315" s="72" t="s">
        <v>563</v>
      </c>
      <c r="C315" s="73">
        <v>9</v>
      </c>
      <c r="D315" s="76">
        <v>0.94499999999999995</v>
      </c>
      <c r="E315" s="73">
        <v>55</v>
      </c>
      <c r="F315" s="73">
        <v>16</v>
      </c>
    </row>
    <row r="316" spans="1:6" s="71" customFormat="1" ht="24.95" customHeight="1" x14ac:dyDescent="0.25">
      <c r="A316" s="72" t="s">
        <v>341</v>
      </c>
      <c r="B316" s="72" t="s">
        <v>349</v>
      </c>
      <c r="C316" s="73">
        <v>10</v>
      </c>
      <c r="D316" s="76">
        <v>0.94199999999999995</v>
      </c>
      <c r="E316" s="73">
        <v>164</v>
      </c>
      <c r="F316" s="73">
        <v>18</v>
      </c>
    </row>
    <row r="317" spans="1:6" s="71" customFormat="1" ht="24.95" customHeight="1" x14ac:dyDescent="0.25">
      <c r="A317" s="72" t="s">
        <v>341</v>
      </c>
      <c r="B317" s="72" t="s">
        <v>347</v>
      </c>
      <c r="C317" s="73">
        <v>10</v>
      </c>
      <c r="D317" s="76">
        <v>0.94199999999999995</v>
      </c>
      <c r="E317" s="73">
        <v>164</v>
      </c>
      <c r="F317" s="73">
        <v>18</v>
      </c>
    </row>
    <row r="318" spans="1:6" s="109" customFormat="1" ht="24.95" customHeight="1" x14ac:dyDescent="0.25">
      <c r="A318" s="72" t="s">
        <v>341</v>
      </c>
      <c r="B318" s="72" t="s">
        <v>348</v>
      </c>
      <c r="C318" s="73">
        <v>10</v>
      </c>
      <c r="D318" s="76">
        <v>0.94199999999999995</v>
      </c>
      <c r="E318" s="73">
        <v>164</v>
      </c>
      <c r="F318" s="73">
        <v>18</v>
      </c>
    </row>
    <row r="319" spans="1:6" s="109" customFormat="1" ht="24.95" customHeight="1" x14ac:dyDescent="0.25">
      <c r="A319" s="72" t="s">
        <v>341</v>
      </c>
      <c r="B319" s="72" t="s">
        <v>344</v>
      </c>
      <c r="C319" s="73">
        <v>10</v>
      </c>
      <c r="D319" s="76">
        <v>0.94199999999999995</v>
      </c>
      <c r="E319" s="73">
        <v>164</v>
      </c>
      <c r="F319" s="73">
        <v>18</v>
      </c>
    </row>
    <row r="320" spans="1:6" s="109" customFormat="1" ht="24.95" customHeight="1" x14ac:dyDescent="0.25">
      <c r="A320" s="72" t="s">
        <v>341</v>
      </c>
      <c r="B320" s="72" t="s">
        <v>345</v>
      </c>
      <c r="C320" s="73">
        <v>10</v>
      </c>
      <c r="D320" s="76">
        <v>0.94199999999999995</v>
      </c>
      <c r="E320" s="73">
        <v>164</v>
      </c>
      <c r="F320" s="73">
        <v>18</v>
      </c>
    </row>
    <row r="321" spans="1:6" s="109" customFormat="1" ht="24.95" customHeight="1" x14ac:dyDescent="0.25">
      <c r="A321" s="72" t="s">
        <v>341</v>
      </c>
      <c r="B321" s="72" t="s">
        <v>346</v>
      </c>
      <c r="C321" s="73">
        <v>10</v>
      </c>
      <c r="D321" s="76">
        <v>0.94199999999999995</v>
      </c>
      <c r="E321" s="73">
        <v>164</v>
      </c>
      <c r="F321" s="73">
        <v>18</v>
      </c>
    </row>
    <row r="322" spans="1:6" s="109" customFormat="1" ht="24.95" customHeight="1" x14ac:dyDescent="0.25">
      <c r="A322" s="72" t="s">
        <v>341</v>
      </c>
      <c r="B322" s="72" t="s">
        <v>343</v>
      </c>
      <c r="C322" s="73">
        <v>13</v>
      </c>
      <c r="D322" s="76">
        <v>0.93899999999999995</v>
      </c>
      <c r="E322" s="73">
        <v>151</v>
      </c>
      <c r="F322" s="73">
        <v>17</v>
      </c>
    </row>
    <row r="323" spans="1:6" s="109" customFormat="1" ht="24.95" customHeight="1" x14ac:dyDescent="0.25">
      <c r="A323" s="72" t="s">
        <v>341</v>
      </c>
      <c r="B323" s="72" t="s">
        <v>342</v>
      </c>
      <c r="C323" s="73">
        <v>13</v>
      </c>
      <c r="D323" s="76">
        <v>0.93899999999999995</v>
      </c>
      <c r="E323" s="73">
        <v>151</v>
      </c>
      <c r="F323" s="73">
        <v>17</v>
      </c>
    </row>
  </sheetData>
  <autoFilter ref="A4:F319" xr:uid="{00000000-0009-0000-0000-000005000000}">
    <sortState ref="A5:F323">
      <sortCondition ref="A4:A319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Martina Lenčič</dc:creator>
  <cp:lastModifiedBy>Tadeja Kovačič</cp:lastModifiedBy>
  <dcterms:created xsi:type="dcterms:W3CDTF">2021-08-25T10:05:44Z</dcterms:created>
  <dcterms:modified xsi:type="dcterms:W3CDTF">2021-10-13T13:37:38Z</dcterms:modified>
</cp:coreProperties>
</file>