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20" windowWidth="19035" windowHeight="11025"/>
  </bookViews>
  <sheets>
    <sheet name="UVOD " sheetId="13" r:id="rId1"/>
    <sheet name="POLENA" sheetId="2" r:id="rId2"/>
    <sheet name="PELETI" sheetId="3" r:id="rId3"/>
    <sheet name="KOMBINIRANI" sheetId="10" r:id="rId4"/>
    <sheet name="SEKANCI" sheetId="4" r:id="rId5"/>
    <sheet name="KAMINI" sheetId="6" r:id="rId6"/>
  </sheets>
  <definedNames>
    <definedName name="_xlnm._FilterDatabase" localSheetId="5" hidden="1">KAMINI!$A$7:$F$419</definedName>
    <definedName name="_xlnm.Print_Titles" localSheetId="5">KAMINI!$6:$6</definedName>
    <definedName name="_xlnm.Print_Titles" localSheetId="2">PELETI!$8:$9</definedName>
    <definedName name="_xlnm.Print_Titles" localSheetId="1">POLENA!$8:$8</definedName>
    <definedName name="_xlnm.Print_Titles" localSheetId="4">SEKANCI!$8:$9</definedName>
  </definedNames>
  <calcPr calcId="145621" calcMode="manual" fullCalcOnLoad="1"/>
</workbook>
</file>

<file path=xl/calcChain.xml><?xml version="1.0" encoding="utf-8"?>
<calcChain xmlns="http://schemas.openxmlformats.org/spreadsheetml/2006/main">
  <c r="K115" i="2" l="1"/>
  <c r="J115" i="2"/>
  <c r="H115" i="2"/>
  <c r="I292" i="3"/>
  <c r="O11" i="10"/>
  <c r="R39" i="10"/>
  <c r="Q39" i="10"/>
  <c r="I289" i="3"/>
  <c r="I288" i="3"/>
  <c r="I287" i="3"/>
  <c r="J114" i="2"/>
  <c r="K114" i="2"/>
  <c r="H114" i="2"/>
  <c r="K113" i="2"/>
  <c r="J113" i="2"/>
  <c r="H113" i="2"/>
  <c r="K126" i="2"/>
  <c r="J126" i="2"/>
  <c r="H126" i="2"/>
  <c r="K89" i="2"/>
  <c r="K116" i="2"/>
  <c r="H116" i="2"/>
  <c r="J116" i="2"/>
  <c r="H86" i="2"/>
  <c r="K90" i="2"/>
  <c r="J90" i="2"/>
  <c r="H90" i="2"/>
  <c r="J89" i="2"/>
  <c r="H89" i="2"/>
  <c r="K88" i="2"/>
  <c r="H88" i="2"/>
  <c r="J88" i="2"/>
  <c r="K87" i="2"/>
  <c r="J87" i="2"/>
  <c r="H87" i="2"/>
  <c r="K86" i="2"/>
  <c r="J86" i="2"/>
  <c r="K85" i="2"/>
  <c r="J85" i="2"/>
  <c r="H85" i="2"/>
  <c r="K84" i="2"/>
  <c r="H84" i="2"/>
  <c r="J84" i="2"/>
  <c r="K83" i="2"/>
  <c r="J83" i="2"/>
  <c r="J112" i="2"/>
  <c r="J111" i="2"/>
  <c r="H111" i="2"/>
  <c r="K112" i="2"/>
  <c r="H112" i="2"/>
  <c r="K111" i="2"/>
  <c r="K69" i="2"/>
  <c r="J69" i="2"/>
  <c r="H69" i="2"/>
  <c r="K40" i="2"/>
  <c r="J40" i="2"/>
  <c r="H40" i="2"/>
  <c r="K39" i="2"/>
  <c r="J39" i="2"/>
  <c r="H39" i="2"/>
  <c r="K38" i="2"/>
  <c r="J38" i="2"/>
  <c r="H38" i="2"/>
  <c r="K37" i="2"/>
  <c r="J37" i="2"/>
  <c r="K36" i="2"/>
  <c r="J36" i="2"/>
  <c r="H36" i="2"/>
  <c r="K35" i="2"/>
  <c r="J35" i="2"/>
  <c r="H35" i="2"/>
  <c r="R41" i="10"/>
  <c r="Q41" i="10"/>
  <c r="O41" i="10"/>
  <c r="R40" i="10"/>
  <c r="Q40" i="10"/>
  <c r="O40" i="10"/>
  <c r="K121" i="2"/>
  <c r="J121" i="2"/>
  <c r="H121" i="2"/>
  <c r="K120" i="2"/>
  <c r="H120" i="2"/>
  <c r="J120" i="2"/>
  <c r="K119" i="2"/>
  <c r="J119" i="2"/>
  <c r="H119" i="2"/>
  <c r="K118" i="2"/>
  <c r="J118" i="2"/>
  <c r="K117" i="2"/>
  <c r="J117" i="2"/>
  <c r="H37" i="2"/>
  <c r="H118" i="2"/>
  <c r="H117" i="2"/>
  <c r="Q23" i="10"/>
  <c r="R23" i="10"/>
  <c r="O23" i="10"/>
  <c r="Q22" i="10"/>
  <c r="O22" i="10"/>
  <c r="R22" i="10"/>
  <c r="Q21" i="10"/>
  <c r="O21" i="10"/>
  <c r="R21" i="10"/>
  <c r="R46" i="10"/>
  <c r="Q46" i="10"/>
  <c r="O46" i="10"/>
  <c r="R45" i="10"/>
  <c r="Q45" i="10"/>
  <c r="O45" i="10"/>
  <c r="R44" i="10"/>
  <c r="O44" i="10"/>
  <c r="Q44" i="10"/>
  <c r="R43" i="10"/>
  <c r="Q43" i="10"/>
  <c r="O43" i="10"/>
  <c r="R42" i="10"/>
  <c r="Q42" i="10"/>
  <c r="O42" i="10"/>
  <c r="I50" i="4"/>
  <c r="I55" i="3"/>
  <c r="J146" i="2"/>
  <c r="K146" i="2"/>
  <c r="J147" i="2"/>
  <c r="H147" i="2"/>
  <c r="K147" i="2"/>
  <c r="J148" i="2"/>
  <c r="K148" i="2"/>
  <c r="H148" i="2"/>
  <c r="H146" i="2"/>
  <c r="Q49" i="10"/>
  <c r="O49" i="10"/>
  <c r="R49" i="10"/>
  <c r="J123" i="2"/>
  <c r="H123" i="2"/>
  <c r="K123" i="2"/>
  <c r="J81" i="2"/>
  <c r="H81" i="2"/>
  <c r="K81" i="2"/>
  <c r="J82" i="2"/>
  <c r="H82" i="2"/>
  <c r="K82" i="2"/>
  <c r="H83" i="2"/>
  <c r="J80" i="2"/>
  <c r="K80" i="2"/>
  <c r="H80" i="2"/>
  <c r="J130" i="2"/>
  <c r="H130" i="2"/>
  <c r="K130" i="2"/>
  <c r="J131" i="2"/>
  <c r="K131" i="2"/>
  <c r="H131" i="2"/>
  <c r="K127" i="2"/>
  <c r="K128" i="2"/>
  <c r="K129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J127" i="2"/>
  <c r="J128" i="2"/>
  <c r="J129" i="2"/>
  <c r="H129" i="2"/>
  <c r="J132" i="2"/>
  <c r="J133" i="2"/>
  <c r="J134" i="2"/>
  <c r="H134" i="2"/>
  <c r="J135" i="2"/>
  <c r="H135" i="2"/>
  <c r="J136" i="2"/>
  <c r="J137" i="2"/>
  <c r="J138" i="2"/>
  <c r="J139" i="2"/>
  <c r="H139" i="2"/>
  <c r="J140" i="2"/>
  <c r="H140" i="2"/>
  <c r="J141" i="2"/>
  <c r="J142" i="2"/>
  <c r="H142" i="2"/>
  <c r="J143" i="2"/>
  <c r="H143" i="2"/>
  <c r="H141" i="2"/>
  <c r="H133" i="2"/>
  <c r="H127" i="2"/>
  <c r="K77" i="2"/>
  <c r="K78" i="2"/>
  <c r="K79" i="2"/>
  <c r="J77" i="2"/>
  <c r="H77" i="2"/>
  <c r="J78" i="2"/>
  <c r="J79" i="2"/>
  <c r="H79" i="2"/>
  <c r="K103" i="2"/>
  <c r="I215" i="3"/>
  <c r="I214" i="3"/>
  <c r="Q48" i="10"/>
  <c r="R48" i="10"/>
  <c r="Q47" i="10"/>
  <c r="O47" i="10"/>
  <c r="R47" i="10"/>
  <c r="K144" i="2"/>
  <c r="K145" i="2"/>
  <c r="J144" i="2"/>
  <c r="H144" i="2"/>
  <c r="J145" i="2"/>
  <c r="K41" i="2"/>
  <c r="K42" i="2"/>
  <c r="K43" i="2"/>
  <c r="J41" i="2"/>
  <c r="H41" i="2"/>
  <c r="J42" i="2"/>
  <c r="H42" i="2"/>
  <c r="J43" i="2"/>
  <c r="J103" i="2"/>
  <c r="O48" i="10"/>
  <c r="H145" i="2"/>
  <c r="R12" i="10"/>
  <c r="R13" i="10"/>
  <c r="Q12" i="10"/>
  <c r="Q13" i="10"/>
  <c r="R11" i="10"/>
  <c r="O13" i="10"/>
  <c r="O12" i="10"/>
  <c r="I121" i="3"/>
  <c r="I120" i="3"/>
  <c r="I119" i="3"/>
  <c r="K53" i="2"/>
  <c r="K54" i="2"/>
  <c r="J53" i="2"/>
  <c r="H53" i="2"/>
  <c r="J54" i="2"/>
  <c r="I25" i="4"/>
  <c r="I24" i="4"/>
  <c r="I23" i="4"/>
  <c r="R24" i="10"/>
  <c r="R25" i="10"/>
  <c r="R26" i="10"/>
  <c r="R27" i="10"/>
  <c r="R28" i="10"/>
  <c r="Q24" i="10"/>
  <c r="Q25" i="10"/>
  <c r="Q26" i="10"/>
  <c r="O26" i="10"/>
  <c r="Q27" i="10"/>
  <c r="Q28" i="10"/>
  <c r="Q29" i="10"/>
  <c r="K62" i="2"/>
  <c r="K63" i="2"/>
  <c r="K64" i="2"/>
  <c r="K65" i="2"/>
  <c r="K66" i="2"/>
  <c r="K67" i="2"/>
  <c r="K68" i="2"/>
  <c r="K70" i="2"/>
  <c r="J62" i="2"/>
  <c r="H62" i="2"/>
  <c r="J63" i="2"/>
  <c r="J64" i="2"/>
  <c r="J65" i="2"/>
  <c r="H65" i="2"/>
  <c r="J66" i="2"/>
  <c r="H66" i="2"/>
  <c r="J67" i="2"/>
  <c r="H67" i="2"/>
  <c r="J68" i="2"/>
  <c r="J70" i="2"/>
  <c r="H64" i="2"/>
  <c r="K55" i="2"/>
  <c r="K56" i="2"/>
  <c r="K57" i="2"/>
  <c r="K58" i="2"/>
  <c r="K59" i="2"/>
  <c r="K60" i="2"/>
  <c r="K61" i="2"/>
  <c r="J55" i="2"/>
  <c r="H55" i="2"/>
  <c r="J56" i="2"/>
  <c r="J57" i="2"/>
  <c r="H57" i="2"/>
  <c r="J58" i="2"/>
  <c r="H58" i="2"/>
  <c r="J59" i="2"/>
  <c r="J60" i="2"/>
  <c r="H60" i="2"/>
  <c r="J61" i="2"/>
  <c r="H61" i="2"/>
  <c r="K52" i="2"/>
  <c r="J52" i="2"/>
  <c r="H52" i="2"/>
  <c r="K122" i="2"/>
  <c r="H122" i="2"/>
  <c r="J122" i="2"/>
  <c r="I41" i="3"/>
  <c r="I40" i="3"/>
  <c r="I39" i="3"/>
  <c r="I38" i="3"/>
  <c r="R14" i="10"/>
  <c r="R15" i="10"/>
  <c r="R16" i="10"/>
  <c r="R17" i="10"/>
  <c r="R18" i="10"/>
  <c r="Q14" i="10"/>
  <c r="Q15" i="10"/>
  <c r="O15" i="10"/>
  <c r="Q16" i="10"/>
  <c r="Q17" i="10"/>
  <c r="Q18" i="10"/>
  <c r="O18" i="10"/>
  <c r="K30" i="2"/>
  <c r="K31" i="2"/>
  <c r="K32" i="2"/>
  <c r="J30" i="2"/>
  <c r="H30" i="2"/>
  <c r="J31" i="2"/>
  <c r="H31" i="2"/>
  <c r="J32" i="2"/>
  <c r="H32" i="2"/>
  <c r="K157" i="2"/>
  <c r="K158" i="2"/>
  <c r="K159" i="2"/>
  <c r="K160" i="2"/>
  <c r="K161" i="2"/>
  <c r="K162" i="2"/>
  <c r="K163" i="2"/>
  <c r="K164" i="2"/>
  <c r="K165" i="2"/>
  <c r="J157" i="2"/>
  <c r="H157" i="2"/>
  <c r="J158" i="2"/>
  <c r="H158" i="2"/>
  <c r="J159" i="2"/>
  <c r="H159" i="2"/>
  <c r="J160" i="2"/>
  <c r="H160" i="2"/>
  <c r="J161" i="2"/>
  <c r="H161" i="2"/>
  <c r="J162" i="2"/>
  <c r="H162" i="2"/>
  <c r="J163" i="2"/>
  <c r="H163" i="2"/>
  <c r="J164" i="2"/>
  <c r="H164" i="2"/>
  <c r="J165" i="2"/>
  <c r="H165" i="2"/>
  <c r="K24" i="2"/>
  <c r="K25" i="2"/>
  <c r="K26" i="2"/>
  <c r="K27" i="2"/>
  <c r="J24" i="2"/>
  <c r="H24" i="2"/>
  <c r="J25" i="2"/>
  <c r="H25" i="2"/>
  <c r="J26" i="2"/>
  <c r="H26" i="2"/>
  <c r="J27" i="2"/>
  <c r="H27" i="2"/>
  <c r="H68" i="2"/>
  <c r="H56" i="2"/>
  <c r="H59" i="2"/>
  <c r="R38" i="10"/>
  <c r="O38" i="10"/>
  <c r="Q38" i="10"/>
  <c r="R37" i="10"/>
  <c r="Q37" i="10"/>
  <c r="O37" i="10"/>
  <c r="R36" i="10"/>
  <c r="Q36" i="10"/>
  <c r="R35" i="10"/>
  <c r="Q35" i="10"/>
  <c r="O35" i="10"/>
  <c r="R34" i="10"/>
  <c r="Q34" i="10"/>
  <c r="R33" i="10"/>
  <c r="Q33" i="10"/>
  <c r="R32" i="10"/>
  <c r="Q32" i="10"/>
  <c r="K107" i="2"/>
  <c r="J107" i="2"/>
  <c r="H107" i="2"/>
  <c r="K106" i="2"/>
  <c r="J106" i="2"/>
  <c r="H106" i="2"/>
  <c r="K110" i="2"/>
  <c r="J110" i="2"/>
  <c r="H110" i="2"/>
  <c r="K109" i="2"/>
  <c r="J109" i="2"/>
  <c r="H109" i="2"/>
  <c r="K108" i="2"/>
  <c r="J108" i="2"/>
  <c r="H108" i="2"/>
  <c r="K105" i="2"/>
  <c r="J105" i="2"/>
  <c r="K104" i="2"/>
  <c r="J104" i="2"/>
  <c r="K125" i="2"/>
  <c r="H125" i="2"/>
  <c r="J125" i="2"/>
  <c r="K124" i="2"/>
  <c r="J124" i="2"/>
  <c r="H124" i="2"/>
  <c r="K91" i="2"/>
  <c r="J91" i="2"/>
  <c r="K50" i="2"/>
  <c r="K51" i="2"/>
  <c r="K23" i="2"/>
  <c r="K28" i="2"/>
  <c r="K29" i="2"/>
  <c r="I295" i="3"/>
  <c r="J28" i="2"/>
  <c r="H28" i="2"/>
  <c r="K22" i="2"/>
  <c r="J29" i="2"/>
  <c r="H29" i="2"/>
  <c r="J23" i="2"/>
  <c r="H23" i="2"/>
  <c r="J22" i="2"/>
  <c r="H22" i="2"/>
  <c r="K100" i="2"/>
  <c r="J100" i="2"/>
  <c r="H100" i="2"/>
  <c r="K97" i="2"/>
  <c r="J97" i="2"/>
  <c r="K94" i="2"/>
  <c r="J94" i="2"/>
  <c r="H94" i="2"/>
  <c r="K15" i="2"/>
  <c r="J15" i="2"/>
  <c r="H15" i="2"/>
  <c r="K14" i="2"/>
  <c r="J14" i="2"/>
  <c r="K13" i="2"/>
  <c r="H13" i="2"/>
  <c r="J13" i="2"/>
  <c r="K12" i="2"/>
  <c r="J12" i="2"/>
  <c r="K11" i="2"/>
  <c r="J11" i="2"/>
  <c r="J51" i="2"/>
  <c r="H51" i="2"/>
  <c r="J50" i="2"/>
  <c r="H50" i="2"/>
  <c r="R31" i="10"/>
  <c r="O31" i="10"/>
  <c r="R30" i="10"/>
  <c r="R29" i="10"/>
  <c r="Q31" i="10"/>
  <c r="Q30" i="10"/>
  <c r="I14" i="3"/>
  <c r="K44" i="2"/>
  <c r="J44" i="2"/>
  <c r="K92" i="2"/>
  <c r="J92" i="2"/>
  <c r="H92" i="2"/>
  <c r="R20" i="10"/>
  <c r="Q20" i="10"/>
  <c r="O20" i="10"/>
  <c r="R19" i="10"/>
  <c r="Q19" i="10"/>
  <c r="Q11" i="10"/>
  <c r="K151" i="2"/>
  <c r="K150" i="2"/>
  <c r="K149" i="2"/>
  <c r="J151" i="2"/>
  <c r="J150" i="2"/>
  <c r="H150" i="2"/>
  <c r="J149" i="2"/>
  <c r="H149" i="2"/>
  <c r="K10" i="2"/>
  <c r="J10" i="2"/>
  <c r="H10" i="2"/>
  <c r="K9" i="2"/>
  <c r="H9" i="2"/>
  <c r="J9" i="2"/>
  <c r="K34" i="2"/>
  <c r="J34" i="2"/>
  <c r="J33" i="2"/>
  <c r="K33" i="2"/>
  <c r="J72" i="2"/>
  <c r="H72" i="2"/>
  <c r="K72" i="2"/>
  <c r="J73" i="2"/>
  <c r="H73" i="2"/>
  <c r="K73" i="2"/>
  <c r="I297" i="3"/>
  <c r="I298" i="3"/>
  <c r="I296" i="3"/>
  <c r="J156" i="2"/>
  <c r="K156" i="2"/>
  <c r="H156" i="2"/>
  <c r="J155" i="2"/>
  <c r="H155" i="2"/>
  <c r="K155" i="2"/>
  <c r="J154" i="2"/>
  <c r="H154" i="2"/>
  <c r="K154" i="2"/>
  <c r="J153" i="2"/>
  <c r="K153" i="2"/>
  <c r="J152" i="2"/>
  <c r="K152" i="2"/>
  <c r="J16" i="2"/>
  <c r="K16" i="2"/>
  <c r="J17" i="2"/>
  <c r="K17" i="2"/>
  <c r="J18" i="2"/>
  <c r="K18" i="2"/>
  <c r="J19" i="2"/>
  <c r="K19" i="2"/>
  <c r="J20" i="2"/>
  <c r="K20" i="2"/>
  <c r="H20" i="2"/>
  <c r="J21" i="2"/>
  <c r="K21" i="2"/>
  <c r="J45" i="2"/>
  <c r="K45" i="2"/>
  <c r="J46" i="2"/>
  <c r="K46" i="2"/>
  <c r="H46" i="2"/>
  <c r="J47" i="2"/>
  <c r="K47" i="2"/>
  <c r="J48" i="2"/>
  <c r="H48" i="2"/>
  <c r="K48" i="2"/>
  <c r="J49" i="2"/>
  <c r="K49" i="2"/>
  <c r="H49" i="2"/>
  <c r="J71" i="2"/>
  <c r="K71" i="2"/>
  <c r="J74" i="2"/>
  <c r="K74" i="2"/>
  <c r="J75" i="2"/>
  <c r="H75" i="2"/>
  <c r="K75" i="2"/>
  <c r="J76" i="2"/>
  <c r="K76" i="2"/>
  <c r="J93" i="2"/>
  <c r="K93" i="2"/>
  <c r="J95" i="2"/>
  <c r="H95" i="2"/>
  <c r="K95" i="2"/>
  <c r="J96" i="2"/>
  <c r="K96" i="2"/>
  <c r="H96" i="2"/>
  <c r="J98" i="2"/>
  <c r="H98" i="2"/>
  <c r="K98" i="2"/>
  <c r="J99" i="2"/>
  <c r="K99" i="2"/>
  <c r="J101" i="2"/>
  <c r="K101" i="2"/>
  <c r="J102" i="2"/>
  <c r="K102" i="2"/>
  <c r="H102" i="2"/>
  <c r="I38" i="4"/>
  <c r="I81" i="3"/>
  <c r="I82" i="3"/>
  <c r="I149" i="3"/>
  <c r="I150" i="3"/>
  <c r="I148" i="3"/>
  <c r="I173" i="3"/>
  <c r="H11" i="2"/>
  <c r="H47" i="2"/>
  <c r="H105" i="2"/>
  <c r="H17" i="2"/>
  <c r="H153" i="2"/>
  <c r="H33" i="2"/>
  <c r="O34" i="10"/>
  <c r="O14" i="10"/>
  <c r="O17" i="10"/>
  <c r="O28" i="10"/>
  <c r="O24" i="10"/>
  <c r="O19" i="10"/>
  <c r="O36" i="10"/>
  <c r="O25" i="10"/>
  <c r="O30" i="10"/>
  <c r="O32" i="10"/>
  <c r="O29" i="10"/>
  <c r="O33" i="10"/>
  <c r="O16" i="10"/>
  <c r="O27" i="10"/>
  <c r="H70" i="2"/>
  <c r="H78" i="2"/>
  <c r="H138" i="2"/>
  <c r="H128" i="2"/>
  <c r="H43" i="2"/>
  <c r="H101" i="2"/>
  <c r="H76" i="2"/>
  <c r="H136" i="2"/>
  <c r="H132" i="2"/>
  <c r="H21" i="2"/>
  <c r="H19" i="2"/>
  <c r="H152" i="2"/>
  <c r="H34" i="2"/>
  <c r="H44" i="2"/>
  <c r="H63" i="2"/>
  <c r="H74" i="2"/>
  <c r="H54" i="2"/>
  <c r="H137" i="2"/>
  <c r="H99" i="2"/>
  <c r="H93" i="2"/>
  <c r="H71" i="2"/>
  <c r="H45" i="2"/>
  <c r="H18" i="2"/>
  <c r="H16" i="2"/>
  <c r="H151" i="2"/>
  <c r="H12" i="2"/>
  <c r="H14" i="2"/>
  <c r="H97" i="2"/>
  <c r="H91" i="2"/>
  <c r="H104" i="2"/>
</calcChain>
</file>

<file path=xl/sharedStrings.xml><?xml version="1.0" encoding="utf-8"?>
<sst xmlns="http://schemas.openxmlformats.org/spreadsheetml/2006/main" count="2816" uniqueCount="1151">
  <si>
    <t>THERM 7</t>
  </si>
  <si>
    <t>POWERCHIP 20/30</t>
  </si>
  <si>
    <t>POWERCHIP 40/50</t>
  </si>
  <si>
    <t>BMK 20</t>
  </si>
  <si>
    <t>BIOCOM 30</t>
  </si>
  <si>
    <t>BIOCOM 40</t>
  </si>
  <si>
    <t>BIOCOM 100</t>
  </si>
  <si>
    <t>BIOCOM 101</t>
  </si>
  <si>
    <t>D 15 P</t>
  </si>
  <si>
    <t>D 20 P</t>
  </si>
  <si>
    <t>D 30 P</t>
  </si>
  <si>
    <t>SH 20</t>
  </si>
  <si>
    <t>SH 30</t>
  </si>
  <si>
    <t>SH 40</t>
  </si>
  <si>
    <t>SH 50</t>
  </si>
  <si>
    <t>SH 60</t>
  </si>
  <si>
    <t>PE-K 32</t>
  </si>
  <si>
    <t>PE-K 50</t>
  </si>
  <si>
    <t>PU 7 PELLETSUNIT</t>
  </si>
  <si>
    <t>PU 11 PELLETSUNIT</t>
  </si>
  <si>
    <t>PU 15 PELLETSUNIT</t>
  </si>
  <si>
    <t>BASIC 20</t>
  </si>
  <si>
    <t>DPX 25 LAMBDA</t>
  </si>
  <si>
    <t>HACK 130</t>
  </si>
  <si>
    <t>PE-K 70</t>
  </si>
  <si>
    <t>PE-K 90</t>
  </si>
  <si>
    <t>LUCREZIA IDRO 25</t>
  </si>
  <si>
    <t>DUCHESSA IDRO</t>
  </si>
  <si>
    <t>DPX 35 LAMBDA</t>
  </si>
  <si>
    <t>DPX 45 LAMBDA</t>
  </si>
  <si>
    <t>EVO AQUA 9</t>
  </si>
  <si>
    <t>EVO AQUA 15</t>
  </si>
  <si>
    <t>ATHOS HYDRO (23,7kW)</t>
  </si>
  <si>
    <t>P 960 THERMO</t>
  </si>
  <si>
    <t>P 961 THERMO</t>
  </si>
  <si>
    <t>ATHOS HYDRO (14kW)</t>
  </si>
  <si>
    <t>POLAR NOVA HYDRO VERSION 2.0</t>
  </si>
  <si>
    <t>SUITE HYDRO 22</t>
  </si>
  <si>
    <t>CLUB HYDRO 22</t>
  </si>
  <si>
    <t>MUSA HYDRO 22</t>
  </si>
  <si>
    <t>SUITE HYDRO 15</t>
  </si>
  <si>
    <t>CLUB HYDRO 15</t>
  </si>
  <si>
    <t>MUSA HYDRO 15</t>
  </si>
  <si>
    <t>V40 LAMBDA</t>
  </si>
  <si>
    <t>MELINDA IDRO</t>
  </si>
  <si>
    <t>FIRESTAR 20 LAMBDA</t>
  </si>
  <si>
    <t>FIRESTAR 30 LAMBDA</t>
  </si>
  <si>
    <t>FIRESTAR 40 LAMBDA</t>
  </si>
  <si>
    <t>BASIC 35</t>
  </si>
  <si>
    <t>BASIC 45</t>
  </si>
  <si>
    <t>COMFORT IDRO</t>
  </si>
  <si>
    <t>DUCHESSA IDRO STEEL</t>
  </si>
  <si>
    <t>ELISIR IDRO</t>
  </si>
  <si>
    <t>BMK 50</t>
  </si>
  <si>
    <t>MELINDA IDRO STEEL</t>
  </si>
  <si>
    <t>D 14 P</t>
  </si>
  <si>
    <t>D 21 P</t>
  </si>
  <si>
    <t>BIOSTAR W 12</t>
  </si>
  <si>
    <t>BIOSTAR W 15</t>
  </si>
  <si>
    <t>BIOSTAR W 23</t>
  </si>
  <si>
    <t>BIOSMART 22</t>
  </si>
  <si>
    <t>BIOSMART 14</t>
  </si>
  <si>
    <t>EASYFIRE EF2 8</t>
  </si>
  <si>
    <t>EASYFIRE EF2 12</t>
  </si>
  <si>
    <t>EASYFIRE EF2 15</t>
  </si>
  <si>
    <t>EASYFIRE EF2 22</t>
  </si>
  <si>
    <t>EASYFIRE EF2 25</t>
  </si>
  <si>
    <t>EASYFIRE EF2 30</t>
  </si>
  <si>
    <t>EASYFIRE EF2 35</t>
  </si>
  <si>
    <t>FIRESTAR 18 LAMBDA</t>
  </si>
  <si>
    <t>DPX 15 LAMBDA</t>
  </si>
  <si>
    <t>P 963 THERMO</t>
  </si>
  <si>
    <t>SABRINA THERMO</t>
  </si>
  <si>
    <t>SVEVA THERMO</t>
  </si>
  <si>
    <t>SAMANTA THERMO</t>
  </si>
  <si>
    <t>SIRIA THERMO</t>
  </si>
  <si>
    <t>DPX 30 LAMBDA</t>
  </si>
  <si>
    <t>DPX 40 LAMBDA</t>
  </si>
  <si>
    <t>STELLA 740</t>
  </si>
  <si>
    <t>STELLA 741/SA</t>
  </si>
  <si>
    <t>COMPACT 25</t>
  </si>
  <si>
    <t>BIOMAX 35</t>
  </si>
  <si>
    <t>ECOTHERM H2O 18</t>
  </si>
  <si>
    <t>LAMINOX</t>
  </si>
  <si>
    <t>ESTER IDRO</t>
  </si>
  <si>
    <t>GRETA IDRO</t>
  </si>
  <si>
    <t>PROIZVAJALEC</t>
  </si>
  <si>
    <t>MODEL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</si>
  <si>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</si>
  <si>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</si>
  <si>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r>
      <t xml:space="preserve">VELIKOST VODNEGA TOPLOTNEGA ZBIRALNIKA </t>
    </r>
    <r>
      <rPr>
        <sz val="11"/>
        <color indexed="8"/>
        <rFont val="Arial"/>
        <family val="2"/>
        <charset val="238"/>
      </rPr>
      <t>[l]</t>
    </r>
  </si>
  <si>
    <t>NAZIVNA TOPLOTNA MOČ</t>
  </si>
  <si>
    <t>ZMANJŠANA TOPLOTNA MOČ</t>
  </si>
  <si>
    <r>
      <t xml:space="preserve">EMISIJA CO
</t>
    </r>
    <r>
      <rPr>
        <sz val="11"/>
        <color indexed="8"/>
        <rFont val="Arial"/>
        <family val="2"/>
        <charset val="238"/>
      </rPr>
      <t>[mg/m³]</t>
    </r>
  </si>
  <si>
    <r>
      <t xml:space="preserve">EMISIJA PRAŠNIH DELCEV </t>
    </r>
    <r>
      <rPr>
        <sz val="11"/>
        <color indexed="8"/>
        <rFont val="Arial"/>
        <family val="2"/>
        <charset val="238"/>
      </rPr>
      <t>[mg/m³]</t>
    </r>
  </si>
  <si>
    <t>QUEBEC</t>
  </si>
  <si>
    <t>TORONTO</t>
  </si>
  <si>
    <t>MONTREAL</t>
  </si>
  <si>
    <r>
      <t xml:space="preserve">VELIKOST POLNILNEGA PROSTORA ZA GORIVO </t>
    </r>
    <r>
      <rPr>
        <sz val="11"/>
        <color indexed="8"/>
        <rFont val="Arial"/>
        <family val="2"/>
        <charset val="238"/>
      </rPr>
      <t>[l]</t>
    </r>
  </si>
  <si>
    <t>STELLA 740/SA</t>
  </si>
  <si>
    <t>LOGWIN PREMIUM 180</t>
  </si>
  <si>
    <t>LOGWIN PREMIUM 250</t>
  </si>
  <si>
    <t>LOGWIN PREMIUM 300</t>
  </si>
  <si>
    <t>LOGWIN PREMIUM 360</t>
  </si>
  <si>
    <t>LOGWIN PREMIUM 500</t>
  </si>
  <si>
    <t>D 25 P</t>
  </si>
  <si>
    <t>ECOFIRE CARLOTTA IDRO 13 KW</t>
  </si>
  <si>
    <t>ECOFIRE CARLOTTA IDRO 15 KW</t>
  </si>
  <si>
    <t>ECOFIRE ROSA IDRO 15 KW</t>
  </si>
  <si>
    <t>ECOFIRE ROSA IDRO 13 KW</t>
  </si>
  <si>
    <t>ECOFIRE CRISTINA IDRO 15 KW</t>
  </si>
  <si>
    <t>ECOFIRE CRISTINA IDRO 13 KW</t>
  </si>
  <si>
    <t>ECOFIRE ANITA IDRO 13 KW</t>
  </si>
  <si>
    <t>ECOFIRE ANITA IDRO 15 KW</t>
  </si>
  <si>
    <t>CLASSIC 20</t>
  </si>
  <si>
    <t>CLASSIC 36</t>
  </si>
  <si>
    <t>BIOMAX 22</t>
  </si>
  <si>
    <t>BIOMAX 27</t>
  </si>
  <si>
    <t>EKOLINE KAMIN</t>
  </si>
  <si>
    <t>TREVI DOMUS 918</t>
  </si>
  <si>
    <t>TREVI DOMUS 924</t>
  </si>
  <si>
    <t>TREVI DOMUS 934</t>
  </si>
  <si>
    <t>HP 02/W</t>
  </si>
  <si>
    <t>Kurilne naprave na polena morajo imeti prigrajen vodni toplotni zbiralnik s prostornino najmanj 12 litrov na liter polnilnega prostora z gorivom, vodni toplotni zbiralnik pa mora imeti tudi prostorino najmanj 55 litrov na kW nazivne toplotne moči kurilne naprave.</t>
  </si>
  <si>
    <t>Kurilne naprave na pelete morajo imeti prigrajen vodni toplotni zbiralnik s prostornino najmanj 20 litrov na kW nazivne toplotne moči naprave. Vodnega toplotnega zbiralnika ni potrebno prigraditi napravi takrat, ko kurilna naprava dosega vrednosti emisij snovi v zrak skladno z zahtevami javnega poziva tudi pri najmanjši nastavljivi moči kurilne naprave (nižja ali enaka 30 % nazivne moči), določene po standardu SIST EN 303-5.</t>
  </si>
  <si>
    <r>
      <t xml:space="preserve">FIREWIN 90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</si>
  <si>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</si>
  <si>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UAML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</si>
  <si>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120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</si>
  <si>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120 UAM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</si>
  <si>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120 UAML </t>
    </r>
    <r>
      <rPr>
        <sz val="9"/>
        <color indexed="8"/>
        <rFont val="Arial"/>
        <family val="2"/>
        <charset val="238"/>
      </rPr>
      <t>(Exklusiv, Exklusiv-S, Premium, Klassik)</t>
    </r>
  </si>
  <si>
    <t>INTERIO 14</t>
  </si>
  <si>
    <t>INTERIO 20</t>
  </si>
  <si>
    <t>MINITHERM 8 AQUA</t>
  </si>
  <si>
    <t>TERMO BLITZ</t>
  </si>
  <si>
    <t>TERMO ELLISSE</t>
  </si>
  <si>
    <t>TERMO POWER</t>
  </si>
  <si>
    <t>TERMO POWER 30</t>
  </si>
  <si>
    <t>TERMO ORION (ACCIAIO, CERAMICA)</t>
  </si>
  <si>
    <t>INSERTO VIVO 80 PELLET HYDRO</t>
  </si>
  <si>
    <t>EGO HYDRO</t>
  </si>
  <si>
    <t>SUITE HYDRO</t>
  </si>
  <si>
    <t>P 965 T</t>
  </si>
  <si>
    <t>P 966 T</t>
  </si>
  <si>
    <t>P 966 T AS</t>
  </si>
  <si>
    <t>P 963 D THERMO</t>
  </si>
  <si>
    <t>P 963 M THERMO</t>
  </si>
  <si>
    <t>P 965 M THERMO</t>
  </si>
  <si>
    <t>PP 27 A</t>
  </si>
  <si>
    <t>ECOFIRE ANITA IDRO 10 KW</t>
  </si>
  <si>
    <t>ECOFIRE CARLOTTA IDRO 10 KW</t>
  </si>
  <si>
    <t>ECOFIRE CRISTINA IDRO 10 KW</t>
  </si>
  <si>
    <t>ECOFIRE CAMILLA IDRO 10 KW</t>
  </si>
  <si>
    <t>ECOFIRE CARLA IDRO 10 KW</t>
  </si>
  <si>
    <t>ECOFIRE CARLA IDRO 13 KW</t>
  </si>
  <si>
    <t>ECOFIRE CAMILLA IDRO 13 KW</t>
  </si>
  <si>
    <t>ECOFIRE CAMILLA IDRO 15 KW</t>
  </si>
  <si>
    <t>ECOFIRE CARLA IDRO 15 KW</t>
  </si>
  <si>
    <t>DAFNE IDRO PLUS 20 KW</t>
  </si>
  <si>
    <t>DAFNE IDRO STEEL 20 KW</t>
  </si>
  <si>
    <t>MARGHERITA HYDRO</t>
  </si>
  <si>
    <t>GARDENIA HYDRO</t>
  </si>
  <si>
    <t>PRIMULA HYDRO</t>
  </si>
  <si>
    <t>ORCHIDEA HYDRO</t>
  </si>
  <si>
    <t>BIOMAX 23.1</t>
  </si>
  <si>
    <t>FIREMATIC 249</t>
  </si>
  <si>
    <t>FIREMATIC 251</t>
  </si>
  <si>
    <t>FIREMATIC 299</t>
  </si>
  <si>
    <t>FIREMATIC 301</t>
  </si>
  <si>
    <t>SMART FIRE 12</t>
  </si>
  <si>
    <t>LILIANA IDRO</t>
  </si>
  <si>
    <t>DIADEMA IDRO</t>
  </si>
  <si>
    <t>DIADEMA ACS IDRO</t>
  </si>
  <si>
    <t>HACK 200</t>
  </si>
  <si>
    <t>BM 01 IVO.TEC</t>
  </si>
  <si>
    <t>BM 01-2 IVO.SAFE</t>
  </si>
  <si>
    <t>PO 04.5-11 WW DAVE WATERPLUS</t>
  </si>
  <si>
    <t>PO 04.5-1 E WW RAY</t>
  </si>
  <si>
    <t>PO 04.5 E WW FRANK</t>
  </si>
  <si>
    <t>PO 04.6 E WW SMART</t>
  </si>
  <si>
    <t>PO 04.6 E WW PRIMÄROFEN EINSATZ</t>
  </si>
  <si>
    <t>PO 04.7 E WW PRIMÄROFEN CW 21</t>
  </si>
  <si>
    <t>PO 04.8 E WW TOPLINE</t>
  </si>
  <si>
    <t>ISIDE IDRO</t>
  </si>
  <si>
    <t>GIORDANA IDRO</t>
  </si>
  <si>
    <t>FORMA IDRO 12</t>
  </si>
  <si>
    <t>FORMA IDRO 15</t>
  </si>
  <si>
    <t>V22 LAMBDA</t>
  </si>
  <si>
    <t xml:space="preserve">FIREMATIC 35 </t>
  </si>
  <si>
    <t xml:space="preserve">FIREMATIC 45 </t>
  </si>
  <si>
    <t xml:space="preserve">FIREMATIC 60 </t>
  </si>
  <si>
    <t xml:space="preserve">FIREMATIC 80 </t>
  </si>
  <si>
    <r>
      <rPr>
        <sz val="10"/>
        <color indexed="8"/>
        <rFont val="Arial"/>
        <family val="2"/>
        <charset val="238"/>
      </rPr>
      <t>FIREMATIC 100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</si>
  <si>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130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</si>
  <si>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151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</si>
  <si>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149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</si>
  <si>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180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</si>
  <si>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199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</si>
  <si>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201</t>
    </r>
    <r>
      <rPr>
        <sz val="9"/>
        <color indexed="8"/>
        <rFont val="Arial"/>
        <family val="2"/>
        <charset val="238"/>
      </rPr>
      <t xml:space="preserve"> </t>
    </r>
  </si>
  <si>
    <t>PELLETSTAR 10</t>
  </si>
  <si>
    <t xml:space="preserve">PELLETSTAR 20 </t>
  </si>
  <si>
    <t xml:space="preserve">PELLETSTAR 30 </t>
  </si>
  <si>
    <t xml:space="preserve">PELLETSTAR 45 </t>
  </si>
  <si>
    <t xml:space="preserve">PELLETSTAR 60 </t>
  </si>
  <si>
    <t>IDROPELLBOX</t>
  </si>
  <si>
    <t>HR100</t>
  </si>
  <si>
    <t>HRV120</t>
  </si>
  <si>
    <t>HR200 HYDRO</t>
  </si>
  <si>
    <t>HRV 160 HYDRO</t>
  </si>
  <si>
    <t>DELTA 30 KW</t>
  </si>
  <si>
    <t>DELTA 20 KW</t>
  </si>
  <si>
    <t>POWERFIRE TDS 130</t>
  </si>
  <si>
    <t>POWERFIRE TDS 150</t>
  </si>
  <si>
    <t>POWERFIRE TDS 240</t>
  </si>
  <si>
    <t>POWERFIRE TDS 300</t>
  </si>
  <si>
    <t>TERMO FOCUS HR (ACCIAIO, CERAMICA)</t>
  </si>
  <si>
    <t>SIRIA 840</t>
  </si>
  <si>
    <t>SIRIA 840/SA</t>
  </si>
  <si>
    <t>SIRIA 841/SA</t>
  </si>
  <si>
    <t>PELETI</t>
  </si>
  <si>
    <t>POLENA</t>
  </si>
  <si>
    <t>PELETKA 25</t>
  </si>
  <si>
    <t>DEDALO HYDRO 12</t>
  </si>
  <si>
    <t>DEDALO HYDRO 15</t>
  </si>
  <si>
    <t>DEDALO HYDRO 18</t>
  </si>
  <si>
    <t>FIREMATIC 100</t>
  </si>
  <si>
    <t>FIREMATIC 101</t>
  </si>
  <si>
    <t>BASIC 20 CLEAN</t>
  </si>
  <si>
    <t>TÜVRHEINLAND</t>
  </si>
  <si>
    <t>IMQPRIMACONTROL</t>
  </si>
  <si>
    <t>ISTITUTO DI RICERCHE E COLLAUDI</t>
  </si>
  <si>
    <t>INSTYTUT ENERGETYKI</t>
  </si>
  <si>
    <t>KIWA</t>
  </si>
  <si>
    <t>KIWA Italia S.p.a.</t>
  </si>
  <si>
    <t>TÜV RHEINLAND</t>
  </si>
  <si>
    <t>TU WIEN</t>
  </si>
  <si>
    <t>TGM</t>
  </si>
  <si>
    <t>VERSUCHS- UND FORSCHUNGSANSTALT DER HAFNER</t>
  </si>
  <si>
    <t>ACTECO</t>
  </si>
  <si>
    <t>RRF</t>
  </si>
  <si>
    <t>IMQ PRIMACONTROL</t>
  </si>
  <si>
    <t>TÜV SUD</t>
  </si>
  <si>
    <t>RWE</t>
  </si>
  <si>
    <t>BIODOM 27 C5</t>
  </si>
  <si>
    <t>BIODOM 27 E</t>
  </si>
  <si>
    <t>BIODOM 33</t>
  </si>
  <si>
    <t>THERM 10</t>
  </si>
  <si>
    <t>THERM 5</t>
  </si>
  <si>
    <t>LOGWIN KLASSIK 180</t>
  </si>
  <si>
    <t>LOGWIN KLASSIK 250</t>
  </si>
  <si>
    <t>LOGWIN KLASSIK 300</t>
  </si>
  <si>
    <t>BIOWIN XL 350</t>
  </si>
  <si>
    <t>BIOWIN XL 450</t>
  </si>
  <si>
    <t>BIOWIN XL 600</t>
  </si>
  <si>
    <t>VARIOWIN 60 
(Exklusiv, Exklusiv-S, Direkt)</t>
  </si>
  <si>
    <t>VARIOWIN 120 
(Exklusiv, Exklusiv-S, Direkt)</t>
  </si>
  <si>
    <t>THERMINATOR II - 40</t>
  </si>
  <si>
    <t>ATTACK WOOD&amp;PELLET 25</t>
  </si>
  <si>
    <t>KURILNE NAPRAVE ZA CENTRALNO OGREVANJE STANOVANJSKE STAVBE NA LESNO BIOMASO</t>
  </si>
  <si>
    <t>SEKANCI</t>
  </si>
  <si>
    <t>Kurilne naprave na sekance morajo imeti prigrajen vodni toplotni zbiralnik s prostornino najmanj 20 litrov na kW nazivne toplotne moči naprave. Vodnega toplotnega zbiralnika ni potrebno prigraditi napravi takrat, ko kurilna naprava dosega vrednosti emisij snovi v zrak skladno z zahtevami javnega poziva tudi pri najmanjši nastavljivi moči kurilne naprave (nižja ali enaka 30 % nazivne moči), določene po standardu SIST EN 303-5.</t>
  </si>
  <si>
    <t>PELETNE PEČI Z VODNIM TOPLOTNIM PRENOSNIKOM (KAMINI)</t>
  </si>
  <si>
    <t>ROČNO POLNJENJE GORIVA</t>
  </si>
  <si>
    <t>AVTOMATSKO POLNJENJE GORIVA</t>
  </si>
  <si>
    <t>KOMBINIRANA KURJAVA</t>
  </si>
  <si>
    <t>POLENA / PELETI</t>
  </si>
  <si>
    <t>Kurilne naprave s kombinirano kurjavo morajo imeti prigrajen vodni toplotni zbiralnik s prostornino najmanj 12 litrov na liter polnilnega prostora z gorivom (polena), vodni toplotni zbiralnik pa mora imeti tudi prostorino najmanj 55 litrov na kW nazivne toplotne moči kurilne naprave (polena).</t>
  </si>
  <si>
    <t>TWIN 20</t>
  </si>
  <si>
    <t>TWIN 26</t>
  </si>
  <si>
    <t>D 31 P</t>
  </si>
  <si>
    <t>PELLING 25 ECO</t>
  </si>
  <si>
    <t>PELLING 35 ECO</t>
  </si>
  <si>
    <t>PELLING 50 ECO</t>
  </si>
  <si>
    <t>FLUX HYDRO</t>
  </si>
  <si>
    <t>NELLY</t>
  </si>
  <si>
    <t>MEG</t>
  </si>
  <si>
    <t>BIJOUX</t>
  </si>
  <si>
    <t>CAMEO</t>
  </si>
  <si>
    <t>STRASS</t>
  </si>
  <si>
    <t>TRESOR</t>
  </si>
  <si>
    <t>NAOMY</t>
  </si>
  <si>
    <t>BASIC 35 CLEAN</t>
  </si>
  <si>
    <t>BASIC 45 CLEAN</t>
  </si>
  <si>
    <t>IDROPOINT</t>
  </si>
  <si>
    <t>IDROCHIP</t>
  </si>
  <si>
    <t>INSIDE W15</t>
  </si>
  <si>
    <t>NEOS 22</t>
  </si>
  <si>
    <t>NEOS 27</t>
  </si>
  <si>
    <t>NEOS 32</t>
  </si>
  <si>
    <t>ETIKS BIOMATIK UP 25</t>
  </si>
  <si>
    <t>CPK-W 15-I</t>
  </si>
  <si>
    <t>CPK-W 15-R</t>
  </si>
  <si>
    <t>CPK-W 15-B</t>
  </si>
  <si>
    <t>CPK-W 23-I</t>
  </si>
  <si>
    <t>CPK-W 23-R</t>
  </si>
  <si>
    <t>CPK-W 23-B</t>
  </si>
  <si>
    <t>PELLETFIRE PLUS 40</t>
  </si>
  <si>
    <t>PELLETFIRE PLUS 45</t>
  </si>
  <si>
    <t>PELLETFIRE PLUS 50</t>
  </si>
  <si>
    <t>PELLETFIRE PLUS 55</t>
  </si>
  <si>
    <t>PELLETFIRE PLUS 65</t>
  </si>
  <si>
    <t>PELLETFIRE PLUS 70</t>
  </si>
  <si>
    <t>PELLETFIRE PLUS 75</t>
  </si>
  <si>
    <t>PELLETFIRE PLUS 80</t>
  </si>
  <si>
    <t>PELLETFIRE PLUS 95</t>
  </si>
  <si>
    <t>PELLETFIRE PLUS 100</t>
  </si>
  <si>
    <t>PELLETFIRE PLUS 108</t>
  </si>
  <si>
    <t>PELLETFIRE PLUS 118</t>
  </si>
  <si>
    <t>PELLETFIRE PLUS 135</t>
  </si>
  <si>
    <t>MULTIFIRE 20</t>
  </si>
  <si>
    <t>MULTIFIRE 30</t>
  </si>
  <si>
    <t>MULTIFIRE 40</t>
  </si>
  <si>
    <t>MULTIFIRE 45</t>
  </si>
  <si>
    <t>MULTIFIRE 50</t>
  </si>
  <si>
    <t>MULTIFIRE 60</t>
  </si>
  <si>
    <t>MULTIFIRE 65</t>
  </si>
  <si>
    <t>MULTIFIRE 70</t>
  </si>
  <si>
    <t>MULTIFIRE 80</t>
  </si>
  <si>
    <t>MULTIFIRE 100</t>
  </si>
  <si>
    <t>MULTIFIRE 108</t>
  </si>
  <si>
    <t>MULTIFIRE 120</t>
  </si>
  <si>
    <t>KWB</t>
  </si>
  <si>
    <t>HRB 160</t>
  </si>
  <si>
    <t>ABC PROIZVOD</t>
  </si>
  <si>
    <t>ATTACK</t>
  </si>
  <si>
    <t>CTC</t>
  </si>
  <si>
    <t>ETA</t>
  </si>
  <si>
    <t>ETIKS</t>
  </si>
  <si>
    <t>GREENHEAT</t>
  </si>
  <si>
    <t>GUNTAMATIC</t>
  </si>
  <si>
    <t>HERZ</t>
  </si>
  <si>
    <t>SOLARFOCUS</t>
  </si>
  <si>
    <t>VIESSMANN</t>
  </si>
  <si>
    <t>WINDHAGER</t>
  </si>
  <si>
    <t>SHT</t>
  </si>
  <si>
    <t>ni obvezen</t>
  </si>
  <si>
    <t>CALUX</t>
  </si>
  <si>
    <t>CAMINETTI MONTEGRAPPA</t>
  </si>
  <si>
    <t>AQ 21 (ATOLLO, ISOLA)</t>
  </si>
  <si>
    <t>AQ 27 (ATOLLO, ISOLA)</t>
  </si>
  <si>
    <t>AQ 32 (ATOLLO, ISOLA)</t>
  </si>
  <si>
    <t>LW15 (LINEA XW, CLASSIC XW, DUAL XW, STEEL XW, ICONA XW,  IRON XW, VIDEO XW, MONDE XW, TILE XW, ILE XW)</t>
  </si>
  <si>
    <t>COLA</t>
  </si>
  <si>
    <t>COOLWEX</t>
  </si>
  <si>
    <t>EDILKAMIN</t>
  </si>
  <si>
    <t>LAZAR</t>
  </si>
  <si>
    <t>NORDICA EXTRAFLAME</t>
  </si>
  <si>
    <t>HAPERO</t>
  </si>
  <si>
    <t>IRC</t>
  </si>
  <si>
    <t>EKOLINE KOVAN</t>
  </si>
  <si>
    <t>LINCAR</t>
  </si>
  <si>
    <t>MCZ</t>
  </si>
  <si>
    <t>ORCA</t>
  </si>
  <si>
    <t>PALAZZETTI</t>
  </si>
  <si>
    <t>PIAZZETTA</t>
  </si>
  <si>
    <t>PUROS</t>
  </si>
  <si>
    <t>RAVELLI</t>
  </si>
  <si>
    <t>RED</t>
  </si>
  <si>
    <t>SUPERIOR</t>
  </si>
  <si>
    <t>THERMOFLUX</t>
  </si>
  <si>
    <t>THERMOROSSI</t>
  </si>
  <si>
    <t>WODTKE</t>
  </si>
  <si>
    <t>ATMOS</t>
  </si>
  <si>
    <t>BIODOM</t>
  </si>
  <si>
    <t>PETRIČ</t>
  </si>
  <si>
    <t>RADIJATOR INŽENJERING</t>
  </si>
  <si>
    <t>PELLETFIRE 20/20</t>
  </si>
  <si>
    <t>PELLETFIRE 30/30</t>
  </si>
  <si>
    <t>PELLETFIRE 40/30</t>
  </si>
  <si>
    <t>ETIKS BIOMATIK UP 35</t>
  </si>
  <si>
    <t>ETIKS BIOMATIK UP 50</t>
  </si>
  <si>
    <t>SLIMQUADRO IDRA 14</t>
  </si>
  <si>
    <t>BIOMATIK 25 P</t>
  </si>
  <si>
    <t>BIOMATIK 35 P</t>
  </si>
  <si>
    <t>BIOMATIK 50 P</t>
  </si>
  <si>
    <t>BIOMATIK 75 P</t>
  </si>
  <si>
    <t>BIOMATIK 100 P</t>
  </si>
  <si>
    <t>BIOMATIK 25 S</t>
  </si>
  <si>
    <t>BIOMATIK 35 S</t>
  </si>
  <si>
    <t>BIOMATIK 50 S</t>
  </si>
  <si>
    <t>BIOMATIK 75 S</t>
  </si>
  <si>
    <t>BIOMATIK 100 S</t>
  </si>
  <si>
    <t>VALTIS</t>
  </si>
  <si>
    <t>ECOFIRE MARTINA IDRO LUX 10 KW</t>
  </si>
  <si>
    <t>ECOFIRE MARTINA IDRO LUX 13 KW</t>
  </si>
  <si>
    <t>ECOFIRE MARTINA IDRO LUX 15 KW</t>
  </si>
  <si>
    <t>Seznam kurilnih naprav za centralno ogrevanje stanovanjske stavbe na lesno biomaso na polena skladno s pogoji javnega poziva na podlagi toplotno-tehničnih karakteristik navedenih v merilnem poročilu testirano po standardu SIST EN 303-5 (emisije določene pri normni temperaturi 273 K in tlaku 101,3 kPa ter računski vsebnosti kisika 13 % v suhih dimnih plinih):
  -  izkoristek kurilne naprave pri nazivni toplotni moči mora biti večji ali enak 90 %; 
  -  vrednost emisij prašnih delcev mora biti manjša od 40 mg/m³;
  -  vrednost emisij ogljikovega monoksida (CO) pa manjša od 400 mg/m³;
  -  obvezno vgrajena lambda sonda.</t>
  </si>
  <si>
    <t>Seznam kurilnih naprav za centralno ogrevanje stanovanjske stavbe na lesno biomaso na pelete skladno s pogoji javnega poziva na podlagi toplotno-tehničnih karakteristik navedenih v merilnem poročilu testirano po standardu SIST EN 303-5 (emisije določene pri normni temperaturi 273 K in tlaku 101,3 kPa ter računski vsebnosti kisika 13 % v suhih dimnih plinih):
  -  izkoristek kurilne naprave pri nazivni toplotni moči mora biti večji ali enak 90 %;
  -  vrednost emisij prašnih delcev mora biti manjša od 40 mg/m³;
  -  vrednost emisij ogljikovega monoksida (CO) pa manjša od 400 mg/m³.</t>
  </si>
  <si>
    <t xml:space="preserve">Seznam kurilnih naprav za centralno ogrevanje stanovanjske stavbe na lesno biomaso s kombinirano kurjavo (polena/peleti) skladno s pogoji javnega poziva na podlagi toplotno-tehničnih karakteristik navedenih v merilnem poročilu testirano po standardu SIST EN 303-5 (emisije določene pri normni temperaturi 273 K in tlaku 101,3 kPa ter računski vsebnosti kisika 13 % v suhih dimnih plinih):
  -  izkoristek kurilne naprave pri nazivni toplotni moči mora biti večji ali enak 90 %;
  -  vrednost emisij prašnih delcev mora biti manjša od 40 mg/m³;
  -  vrednost emisij ogljikovega monoksida (CO) pa manjša od 400 mg/m³;
  -  obvezno vgrajena lambda sonda. </t>
  </si>
  <si>
    <t>Seznam kurilnih naprav za centralno ogrevanje stanovanjske stavbe na lesno biomaso na sekance skladno s pogoji javnega poziva na podlagi toplotno-tehničnih karakteristik navedenih v merilnem poročilu  testirano po standardu SIST EN 303-5 (emisije določene pri normni temperaturi 273 K in tlaku 101,3 kPa ter računski vsebnosti kisika 13 % v suhih dimnih plinih):
  -  izkoristek kurilne naprave pri nazivni toplotni moči mora biti večji ali enak 90 %;
  -  vrednost emisij prašnih delcev mora biti manjša od 40 mg/m³;
  -  vrednost emisij ogljikovega monoksida (CO) pa manjša od 400 mg/m³.</t>
  </si>
  <si>
    <t>Seznam kurilnih naprav za centralno ogrevanje stanovanjske stavbe na lesno biomaso - peletne peči z vodnim toplotnim prenosnikom (kamini) skladno s pogoji javnega poziva na podlagi toplotno-tehničnih karakteristik navedenih v merilnem poročilu testirano po standardu  SIST EN 14785 določenih pri nazivni toplotni moči (emisije določene pri normni temperaturi 273 K in tlaku 101,3 kPa ter računski vsebnosti kisika 13 % v suhih dimnih plinih):
  -  izkoristek kurilne naprave pri nazivni toplotni moči mora biti večji ali enak 90 %;
  -  vrednost emisij prašnih delcev mora biti manjša od 20 mg/m³;
  -  vrednost emisij ogljikovega monoksida (CO) pa manjša od 250 mg/m³.</t>
  </si>
  <si>
    <t>Prav tako si pridržujemo pravico, da objavljeni seznam kadarkoli spremenimo ali ga odstranimo z naše spletne strani.</t>
  </si>
  <si>
    <t>PIDRA 13</t>
  </si>
  <si>
    <t>ECOFIRE ROSA IDRO 10 KW</t>
  </si>
  <si>
    <t>ECOFIRE OLGA IDRO 20 KW</t>
  </si>
  <si>
    <t>ECOFIRE SABINA IDRO 20 KW</t>
  </si>
  <si>
    <t>ECOFIRE ERMIONE IDRO 20 KW</t>
  </si>
  <si>
    <t>ECOFIRE OLGA IDRO 24 KW</t>
  </si>
  <si>
    <t>ECOFIRE SABINA IDRO 24 KW</t>
  </si>
  <si>
    <t>ECOFIRE ERMIONE IDRO 24 KW</t>
  </si>
  <si>
    <t>ECOFIRE OLGA IDRO 26 KW</t>
  </si>
  <si>
    <t>ECOFIRE SABINA IDRO 26 KW</t>
  </si>
  <si>
    <t>ECOFIRE ERMIONE IDRO 26 KW</t>
  </si>
  <si>
    <t>ECOFIRE DA INSERIMENTO IDRO 12</t>
  </si>
  <si>
    <t>ECOFIRE DA INSERIMENTO IDRO 16</t>
  </si>
  <si>
    <t>ROYAL</t>
  </si>
  <si>
    <t>FLORIANA IDRO 150</t>
  </si>
  <si>
    <t>FABIANA IDRO 150</t>
  </si>
  <si>
    <t>IDRO 240</t>
  </si>
  <si>
    <t>IDRO 270</t>
  </si>
  <si>
    <t>(DREAM PREMIUM) OPK-W 8.5</t>
  </si>
  <si>
    <t>(DREAM PREMIUM) OPK-W 14</t>
  </si>
  <si>
    <t>(DREAM PREMIUM) OPK-W 18</t>
  </si>
  <si>
    <t>SENKO</t>
  </si>
  <si>
    <t>P 12 SLIM WATER + AIR</t>
  </si>
  <si>
    <t>P 12 WATER + AIR</t>
  </si>
  <si>
    <t>P 20 WATER + AIR</t>
  </si>
  <si>
    <t>ECOFIRE MARTA IDRO 10 KW</t>
  </si>
  <si>
    <t>ECOFIRE MARTA IDRO 13 KW</t>
  </si>
  <si>
    <t>ECOFIRE MARTA IDRO 15 KW</t>
  </si>
  <si>
    <t>ECOFIRE GINGER IDRO 12</t>
  </si>
  <si>
    <t>ECOFIRE ELISABETH IDRO 12</t>
  </si>
  <si>
    <t>FIRESTAR 40 DELUXE</t>
  </si>
  <si>
    <t>FIRESTAR 30 DE LUXE</t>
  </si>
  <si>
    <t>FIRESTAR 20 DE LUXE</t>
  </si>
  <si>
    <t>FIRESTAR 18 DELUXE</t>
  </si>
  <si>
    <t>COMPACT 20.1</t>
  </si>
  <si>
    <t>GORENJE</t>
  </si>
  <si>
    <t>CPK-W 10-B</t>
  </si>
  <si>
    <t>CPK-W 10-I</t>
  </si>
  <si>
    <t>CPK-W 10-R</t>
  </si>
  <si>
    <t>MEG PIU</t>
  </si>
  <si>
    <t>NELLY PIU</t>
  </si>
  <si>
    <t>IDROSALLY</t>
  </si>
  <si>
    <t>IDROPOLIS</t>
  </si>
  <si>
    <t>MITOIDRO</t>
  </si>
  <si>
    <t>HRB 120</t>
  </si>
  <si>
    <t>ECO COMFORT 25</t>
  </si>
  <si>
    <t>BIOLUX UNI 20</t>
  </si>
  <si>
    <t>HR70</t>
  </si>
  <si>
    <t>HR 160 SNELLA</t>
  </si>
  <si>
    <t>HRV170</t>
  </si>
  <si>
    <t>DC 18 GD</t>
  </si>
  <si>
    <t>DC 25 GD</t>
  </si>
  <si>
    <t>DC 30 GD</t>
  </si>
  <si>
    <t>DC 40 GD</t>
  </si>
  <si>
    <t>DC 50 GD</t>
  </si>
  <si>
    <t>MP973 TH</t>
  </si>
  <si>
    <t>MP973 TH ACS</t>
  </si>
  <si>
    <t>RAFFAELLA IDRO</t>
  </si>
  <si>
    <t>BIODOM 21</t>
  </si>
  <si>
    <t>FIRESTAR 30 ECO</t>
  </si>
  <si>
    <t>FIRESTAR 20 ECO</t>
  </si>
  <si>
    <t>FIRESTAR 40 ECO</t>
  </si>
  <si>
    <t>PELLETSTAR 10 ECO</t>
  </si>
  <si>
    <t>PELLETSTAR 20 ECO</t>
  </si>
  <si>
    <t>PELLETSTAR 30 ECO</t>
  </si>
  <si>
    <t>PELLETSTAR 45 ECO</t>
  </si>
  <si>
    <t>PELLETSTAR 60 ECO</t>
  </si>
  <si>
    <t>RAFFAELLA IDRO 2.0</t>
  </si>
  <si>
    <t>ISIDE IDRO 2.0</t>
  </si>
  <si>
    <t>MEGAN IDRO STEEL</t>
  </si>
  <si>
    <t>MELINDA IDRO 2.0</t>
  </si>
  <si>
    <t>MELINDA IDRO STEEL 2.0</t>
  </si>
  <si>
    <t>SLX 20 LAMBDA</t>
  </si>
  <si>
    <t>SLX 25 LAMBDA</t>
  </si>
  <si>
    <t>SLX 55 LAMBDA</t>
  </si>
  <si>
    <t>SLX 50 LAMBDA</t>
  </si>
  <si>
    <t>EVELYNE IDRO</t>
  </si>
  <si>
    <t>C-15</t>
  </si>
  <si>
    <t>C-25</t>
  </si>
  <si>
    <t>COMFORT IDRO L80</t>
  </si>
  <si>
    <t>PUROWIN (24 kW)</t>
  </si>
  <si>
    <t>PUROWIN (30 kW)</t>
  </si>
  <si>
    <t>PUROWIN (40 kW)</t>
  </si>
  <si>
    <t>PUROWIN (49 kW)</t>
  </si>
  <si>
    <t>PUROWIN (60 kW)</t>
  </si>
  <si>
    <t>FIANDRA IDRO</t>
  </si>
  <si>
    <t>COMBIFIRE CF2 18</t>
  </si>
  <si>
    <t>COMBIFIRE CF2 28</t>
  </si>
  <si>
    <t>HRV 160 TOUCH</t>
  </si>
  <si>
    <t>VITOLIGNO 300-H (50 kW)</t>
  </si>
  <si>
    <t>VITOLIGNO 300-H (60 kW)</t>
  </si>
  <si>
    <t>VITOLIGNO 300-H (80 kW)</t>
  </si>
  <si>
    <t>VITOLIGNO 300-H (99 kW)</t>
  </si>
  <si>
    <t>IWONA PELLETS</t>
  </si>
  <si>
    <t>FELIX AQUA 13,5</t>
  </si>
  <si>
    <t>LOUIS AQUA 15</t>
  </si>
  <si>
    <t>DAISY</t>
  </si>
  <si>
    <t>eHACK 20</t>
  </si>
  <si>
    <t>eHACK 25</t>
  </si>
  <si>
    <t>eHACK 32</t>
  </si>
  <si>
    <t>eHACK 45</t>
  </si>
  <si>
    <t>PELLSON X2 CC</t>
  </si>
  <si>
    <t>PELLSON X3 CC</t>
  </si>
  <si>
    <t>FUJI</t>
  </si>
  <si>
    <t>URAL</t>
  </si>
  <si>
    <t>ALPEN</t>
  </si>
  <si>
    <t>ANDE</t>
  </si>
  <si>
    <t>BIOLUX 14</t>
  </si>
  <si>
    <t>BIOLUX 20</t>
  </si>
  <si>
    <t>HRV 100 TOUCH</t>
  </si>
  <si>
    <t>HRV 140 TOUCH</t>
  </si>
  <si>
    <t>HRV 200 TOUCH</t>
  </si>
  <si>
    <t>AQUA ECOLOGIC 25</t>
  </si>
  <si>
    <t>AQUA ECOLOGIC 15</t>
  </si>
  <si>
    <t xml:space="preserve">BIOWIN 100 </t>
  </si>
  <si>
    <t>BIOWIN 102</t>
  </si>
  <si>
    <t>BIOWIN 150</t>
  </si>
  <si>
    <t>BIOWIN 152</t>
  </si>
  <si>
    <t>BIOWIN 210</t>
  </si>
  <si>
    <t>BIOWIN 212</t>
  </si>
  <si>
    <t>BIOWIN 260</t>
  </si>
  <si>
    <t>BIOWIN 262</t>
  </si>
  <si>
    <t>BIOWIN 332</t>
  </si>
  <si>
    <t>FIRESTAR 18 ECO</t>
  </si>
  <si>
    <t>VIVA GT 25</t>
  </si>
  <si>
    <t>VIVA GT 35</t>
  </si>
  <si>
    <t>CF1.5 18</t>
  </si>
  <si>
    <t>CF1.5 28</t>
  </si>
  <si>
    <t>CF1.5 38</t>
  </si>
  <si>
    <t>CF2 32</t>
  </si>
  <si>
    <t>CF2 35</t>
  </si>
  <si>
    <t>CF1.5 32</t>
  </si>
  <si>
    <t>CF1.5 35</t>
  </si>
  <si>
    <t>VIRNA IDRO</t>
  </si>
  <si>
    <t>EVA STAMPAGGI</t>
  </si>
  <si>
    <t>GIOVE 18 KW</t>
  </si>
  <si>
    <t>MARCUS 18 KW</t>
  </si>
  <si>
    <t>HYDRO SLIM 16 KW</t>
  </si>
  <si>
    <t>HYDRO 24</t>
  </si>
  <si>
    <t>HYDRO 20</t>
  </si>
  <si>
    <t>HYDRO KANTINA 24</t>
  </si>
  <si>
    <t>HYDRO KANTINA 20</t>
  </si>
  <si>
    <t>TOSCA 24</t>
  </si>
  <si>
    <t>TOSCA 20</t>
  </si>
  <si>
    <t>HYDRO KANTINA 27</t>
  </si>
  <si>
    <t>HYDRO 27</t>
  </si>
  <si>
    <t>TOSCA 27</t>
  </si>
  <si>
    <t>HYDRO 15</t>
  </si>
  <si>
    <t>AQUA ECOLOGIC 25C</t>
  </si>
  <si>
    <t>BIODOM H25</t>
  </si>
  <si>
    <t>VYDA H 18</t>
  </si>
  <si>
    <t>KIRA H 18</t>
  </si>
  <si>
    <t>ITALIANA CAMINI</t>
  </si>
  <si>
    <t>LAYMA IDRO 18</t>
  </si>
  <si>
    <t>BLADE H 18</t>
  </si>
  <si>
    <t>VYDA H 22</t>
  </si>
  <si>
    <t>KIRA H 22</t>
  </si>
  <si>
    <t>BLADE H 22</t>
  </si>
  <si>
    <t>LAYMA IDRO 22</t>
  </si>
  <si>
    <t>CHERIE UP H</t>
  </si>
  <si>
    <t>COMBIFIRE CF1.5 18</t>
  </si>
  <si>
    <t>COMBIFIRE CF1.5 28</t>
  </si>
  <si>
    <t>COMBIFIRE CF2 32</t>
  </si>
  <si>
    <t>COMBIFIRE CF1.5 32</t>
  </si>
  <si>
    <t>COMBIFIRE CF1.5 38</t>
  </si>
  <si>
    <t>Dani.TOPOVSEK@kovintrade.si</t>
  </si>
  <si>
    <t>drago.zulic@gmail.com</t>
  </si>
  <si>
    <t>andrej.krecic@mago.si</t>
  </si>
  <si>
    <t>toni@tilia.si</t>
  </si>
  <si>
    <t>info@mitraka.com</t>
  </si>
  <si>
    <t>dusan.debeljak@etiks.si</t>
  </si>
  <si>
    <t>iztok.mohoric@bioles-horizont.si</t>
  </si>
  <si>
    <t>borut.medved@eso.si</t>
  </si>
  <si>
    <t>Andrej.Premk@herz.si</t>
  </si>
  <si>
    <t>j.krajger@veto.si</t>
  </si>
  <si>
    <t>vladimir.cergol@biodom27.si</t>
  </si>
  <si>
    <t>gregor.petric@petric.si</t>
  </si>
  <si>
    <t>ervin.cigon@jadran.si</t>
  </si>
  <si>
    <t>zlatko.uranic@zmaj-hs.com</t>
  </si>
  <si>
    <t>eHACK 70 EP</t>
  </si>
  <si>
    <t xml:space="preserve">SEZNAM KURILNIH NAPRAV NA LESNO BIOMASO  </t>
  </si>
  <si>
    <t>ZA JAVNI POZIV 54SUB-OB17</t>
  </si>
  <si>
    <t>Seznam kurilnih naprav na lesno biomaso za centralno ogrevanje stanovanjskih stavb je izključno informativne narave z namenom informirati zainteresirano javnost, katera naprava izpolnjuje pogoje trenutno aktualnih javnih pozivov in za katere ima Eko sklad j.s. vso potrebno tehnično dokumentacijo, s katero je izpolnjevanje navedenih pogojev izkazano.</t>
  </si>
  <si>
    <t>Opozarjamo, da je izbira proizvajalca naprave v izključni odgovornosti posameznika, ki bo proizvajalca in napravo izbral in se prijavil na aktualni javni poziv Eko sklada, j.s..</t>
  </si>
  <si>
    <t>ZAHTEVANA DOKUMENTACIJA ZA UVRSTITEV NA SEZNAM:</t>
  </si>
  <si>
    <t>• izjava o skladnosti;</t>
  </si>
  <si>
    <t xml:space="preserve">• merilno poročilo skladno s standardom SIST EN 303-5 in listino z navedenimi vrednostmi emisij kurilne naprave; </t>
  </si>
  <si>
    <t>• dokazilo oz. izjava, da je merilno poročilo izdano s strani izbranega preskuševalnega laboratorija, priglašenega pri nacionalnem akreditacijskem organu po standardu EN ISO/IEC 17025;</t>
  </si>
  <si>
    <t>• za peletno peč z vodnim toplotnim prenosnikom (kamin), merilno poročilo pri Evropski komisiji priglašenega preizkuševalnega laboratorija, skladno s standardom SIST EN 14785.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</si>
  <si>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</si>
  <si>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K11(PP 27 A)</t>
  </si>
  <si>
    <t>SLX 30 LAMBDA</t>
  </si>
  <si>
    <t>SLX 35 LAMBDA</t>
  </si>
  <si>
    <t>SLX 40 LAMBDA</t>
  </si>
  <si>
    <t>SLX 45 LAMBDA</t>
  </si>
  <si>
    <t>WVTERM</t>
  </si>
  <si>
    <t>GT 20</t>
  </si>
  <si>
    <t>GT 25</t>
  </si>
  <si>
    <t>GT 30</t>
  </si>
  <si>
    <t>LT 20</t>
  </si>
  <si>
    <t>LT 25</t>
  </si>
  <si>
    <t>LT 30</t>
  </si>
  <si>
    <t>TR 20</t>
  </si>
  <si>
    <t>TR 25</t>
  </si>
  <si>
    <t>TR 30</t>
  </si>
  <si>
    <t>EKOLINE 20</t>
  </si>
  <si>
    <t>EKOLINE 35</t>
  </si>
  <si>
    <t>EKOLINE 45</t>
  </si>
  <si>
    <t>CENTROMETAL</t>
  </si>
  <si>
    <t>BIOTEC - L 25</t>
  </si>
  <si>
    <t>BIOTEC - L 34</t>
  </si>
  <si>
    <t>BIOTEC - L 45</t>
  </si>
  <si>
    <t>BIOTEC PLUS 25</t>
  </si>
  <si>
    <t>BIOTEC PLUS 29</t>
  </si>
  <si>
    <t>BIOTEC PLUS 31</t>
  </si>
  <si>
    <t>BIOTEC PLUS 35</t>
  </si>
  <si>
    <t>BIOTEC PLUS 45</t>
  </si>
  <si>
    <t>EKO-CK(B) P + Cm Pelet-set 14</t>
  </si>
  <si>
    <t>EKO-CK(B) P + Cm Pelet-set 20</t>
  </si>
  <si>
    <t>EKO-CK(B) P + Cm Pelet-set 25</t>
  </si>
  <si>
    <t>EKO-CK(B) P + Cm Pelet-set 30</t>
  </si>
  <si>
    <t>EKO-CK(B) P + Cm Pelet-set 35</t>
  </si>
  <si>
    <t>EKO-CK(B) P + Cm Pelet-set 40</t>
  </si>
  <si>
    <t>EKO-CK(B) P + Cm Pelet-set 50</t>
  </si>
  <si>
    <t>PELTEC - LAMBDA 12</t>
  </si>
  <si>
    <t>PELTEC - LAMBDA 18</t>
  </si>
  <si>
    <t>PELTEC - LAMBDA 24</t>
  </si>
  <si>
    <t>PELTEC - LAMBDA 36</t>
  </si>
  <si>
    <t>PELTEC - LAMBDA 48</t>
  </si>
  <si>
    <t>PELTEC 12</t>
  </si>
  <si>
    <t>PELTEC 18</t>
  </si>
  <si>
    <t>PELTEC 24</t>
  </si>
  <si>
    <t>PELTEC 36</t>
  </si>
  <si>
    <t>PELTEC 48</t>
  </si>
  <si>
    <t>STROJ</t>
  </si>
  <si>
    <t>STROJ-LAMBDA-UP 20</t>
  </si>
  <si>
    <t>FRÖLING</t>
  </si>
  <si>
    <t>P(E)1 PELLET 7</t>
  </si>
  <si>
    <t>P(E)1 PELLET 10</t>
  </si>
  <si>
    <t>P(E)1 PELLET 15</t>
  </si>
  <si>
    <t>P(E)1 PELLET 20</t>
  </si>
  <si>
    <t>P(E)1 PELLET 25</t>
  </si>
  <si>
    <t>P(E)1 PELLET 30</t>
  </si>
  <si>
    <t>P(E)1 PELLET 35</t>
  </si>
  <si>
    <t>FHG TURBO 3000-70</t>
  </si>
  <si>
    <t>S4 TURBO 15</t>
  </si>
  <si>
    <t>S4 TURBO 22</t>
  </si>
  <si>
    <t>S4 TURBO 28</t>
  </si>
  <si>
    <t>S4 TURBO 34</t>
  </si>
  <si>
    <t>S4 TURBO 40</t>
  </si>
  <si>
    <t>S4 TURBO 50</t>
  </si>
  <si>
    <t>S4 TURBO 60</t>
  </si>
  <si>
    <t>S3 TURBO 18</t>
  </si>
  <si>
    <t>S3 TURBO 20</t>
  </si>
  <si>
    <t>S3 TURBO 28</t>
  </si>
  <si>
    <t>S3 TURBO 30</t>
  </si>
  <si>
    <t>S3 TURBO 36</t>
  </si>
  <si>
    <t>S3 TURBO 40</t>
  </si>
  <si>
    <t>S3 TURBO 45</t>
  </si>
  <si>
    <t>SP DUAL 15</t>
  </si>
  <si>
    <t>SP DUAL 22</t>
  </si>
  <si>
    <t>SP DUAL 28</t>
  </si>
  <si>
    <t>SP DUAL 34</t>
  </si>
  <si>
    <t>SP DUAL 40</t>
  </si>
  <si>
    <t>P4 PELLET 20</t>
  </si>
  <si>
    <t>P4 PELLET 25</t>
  </si>
  <si>
    <t>P4 PELLET 32</t>
  </si>
  <si>
    <t>P4 PELLET 38</t>
  </si>
  <si>
    <t>P4 PELLET 48</t>
  </si>
  <si>
    <t>P4 PELLET 60</t>
  </si>
  <si>
    <t>P4 PELLET 80</t>
  </si>
  <si>
    <t>P4 PELLET 100</t>
  </si>
  <si>
    <t>T4 24</t>
  </si>
  <si>
    <t>T4 30</t>
  </si>
  <si>
    <t>T4 40</t>
  </si>
  <si>
    <t>T4 50</t>
  </si>
  <si>
    <t>T4 60</t>
  </si>
  <si>
    <t>T4 75</t>
  </si>
  <si>
    <t>T4 90</t>
  </si>
  <si>
    <t>T4 100</t>
  </si>
  <si>
    <t>T4 110</t>
  </si>
  <si>
    <t>S1 TURBO 15</t>
  </si>
  <si>
    <t>S1 TURBO 20</t>
  </si>
  <si>
    <t>TX 150</t>
  </si>
  <si>
    <t>TX 200</t>
  </si>
  <si>
    <t>TX 250</t>
  </si>
  <si>
    <t>AQUA ECOLOGIC 15C</t>
  </si>
  <si>
    <t>ECOLOGIC 30</t>
  </si>
  <si>
    <t>ECOLOGIC 30 PREMIUM</t>
  </si>
  <si>
    <t>ECOLOGIC 23</t>
  </si>
  <si>
    <t>SELTRON</t>
  </si>
  <si>
    <t>TERMOMONT</t>
  </si>
  <si>
    <t>TOBY 30</t>
  </si>
  <si>
    <t>DC 25 GSP</t>
  </si>
  <si>
    <t>DC 30 GSP</t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</si>
  <si>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</si>
  <si>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</si>
  <si>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</si>
  <si>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</si>
  <si>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</si>
  <si>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</si>
  <si>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STONE AQUA 10</t>
  </si>
  <si>
    <t>PIRAMID STONE AQUA 10</t>
  </si>
  <si>
    <t>CLASSIC IRON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</si>
  <si>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</si>
  <si>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</si>
  <si>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</si>
  <si>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</si>
  <si>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</si>
  <si>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</si>
  <si>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</si>
  <si>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</si>
  <si>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</si>
  <si>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</si>
  <si>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</si>
  <si>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</si>
  <si>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</si>
  <si>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</si>
  <si>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</si>
  <si>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</si>
  <si>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</si>
  <si>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</si>
  <si>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</si>
  <si>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</si>
  <si>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</si>
  <si>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</si>
  <si>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</si>
  <si>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</si>
  <si>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</si>
  <si>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</si>
  <si>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</si>
  <si>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</si>
  <si>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</si>
  <si>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</si>
  <si>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</si>
  <si>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</si>
  <si>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</si>
  <si>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</si>
  <si>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</si>
  <si>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</si>
  <si>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</si>
  <si>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</si>
  <si>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</si>
  <si>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</si>
  <si>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</si>
  <si>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AQUA TURBO COMPACT GLASS 12</t>
  </si>
  <si>
    <t>AQUA TURBO COMPACT GLASS 14</t>
  </si>
  <si>
    <t>AQUA TURBO COMPACT GLASS 16</t>
  </si>
  <si>
    <t>AQUA TURBO COMPACT GLASS 18</t>
  </si>
  <si>
    <t>EGO HYDRO 12</t>
  </si>
  <si>
    <t xml:space="preserve">CADEL </t>
  </si>
  <si>
    <t>AQUOS3 16</t>
  </si>
  <si>
    <t>AQUOS3 23</t>
  </si>
  <si>
    <t>PELLET 30 AUTOMATIC PLUS</t>
  </si>
  <si>
    <t>AMG S.p.A</t>
  </si>
  <si>
    <t>CENTROPELET ZV14</t>
  </si>
  <si>
    <t>CENTROPELET ZV20</t>
  </si>
  <si>
    <t>CENTROPELET ZV24</t>
  </si>
  <si>
    <t>CENTROPELET ZV32</t>
  </si>
  <si>
    <t>CENTROPELET ZVB20</t>
  </si>
  <si>
    <t>CENTROPELET ZVB24</t>
  </si>
  <si>
    <t>CENTROPELET ZVB32</t>
  </si>
  <si>
    <t>VTZ 550 l že vgrajen</t>
  </si>
  <si>
    <t>PKO25B75</t>
  </si>
  <si>
    <t>PKO25B135</t>
  </si>
  <si>
    <t>IBS 48h</t>
  </si>
  <si>
    <t>CLASSIC 28</t>
  </si>
  <si>
    <t>EFFECTA</t>
  </si>
  <si>
    <t>EFFECTA LAMBDA 25</t>
  </si>
  <si>
    <t>EFFECTA LAMBDA 35</t>
  </si>
  <si>
    <t>EFFECTA LAMBDA 60</t>
  </si>
  <si>
    <t>VIMAR</t>
  </si>
  <si>
    <t>VIGAS 25 LC</t>
  </si>
  <si>
    <t>VIGAS 40 LC</t>
  </si>
  <si>
    <t>VIGAS 18 DPA</t>
  </si>
  <si>
    <t>VIGAS 26 DPA</t>
  </si>
  <si>
    <r>
      <t xml:space="preserve">PELLET FOCUS 21 </t>
    </r>
    <r>
      <rPr>
        <sz val="7"/>
        <color indexed="8"/>
        <rFont val="Arial"/>
        <family val="2"/>
        <charset val="238"/>
      </rPr>
      <t>(brez lambda sonde)</t>
    </r>
  </si>
  <si>
    <r>
      <t>PELLET FOCUS 21</t>
    </r>
    <r>
      <rPr>
        <sz val="8"/>
        <color indexed="8"/>
        <rFont val="Arial"/>
        <family val="2"/>
        <charset val="238"/>
      </rPr>
      <t xml:space="preserve"> (z lambda sondo)</t>
    </r>
  </si>
  <si>
    <t>SMART FIRE 11</t>
  </si>
  <si>
    <t>SMART FIRE 15</t>
  </si>
  <si>
    <r>
      <t xml:space="preserve">SMART FIRE 22 </t>
    </r>
    <r>
      <rPr>
        <sz val="8"/>
        <color indexed="8"/>
        <rFont val="Arial"/>
        <family val="2"/>
        <charset val="238"/>
      </rPr>
      <t>(brez lambda sonde)</t>
    </r>
  </si>
  <si>
    <t>SMART FIRE 22 (z lambda sondo)</t>
  </si>
  <si>
    <t>SMART FIRE 41</t>
  </si>
  <si>
    <t>SMART FIRE 69</t>
  </si>
  <si>
    <t>SMART FIRE 81</t>
  </si>
  <si>
    <t>SMART FIRE 31</t>
  </si>
  <si>
    <t>HDG</t>
  </si>
  <si>
    <t>HDG COMPACT 25</t>
  </si>
  <si>
    <t>HDG COMPACT 35</t>
  </si>
  <si>
    <t>HDG COMPACT 50</t>
  </si>
  <si>
    <t>HDG COMPACT 65</t>
  </si>
  <si>
    <t>HDG COMPACT 80</t>
  </si>
  <si>
    <t>HDG COMPACT 100</t>
  </si>
  <si>
    <t>HDG COMPACT 200</t>
  </si>
  <si>
    <t>HDG EURO 30 V3.0</t>
  </si>
  <si>
    <t>HDG EURO 40 V3.0</t>
  </si>
  <si>
    <t>HDG EURO 50 V3.0</t>
  </si>
  <si>
    <t>LAFAT KOMERC</t>
  </si>
  <si>
    <t>SM ECO 25 COMPACT</t>
  </si>
  <si>
    <t>SM ECO 35</t>
  </si>
  <si>
    <t>KAMIN 25</t>
  </si>
  <si>
    <t>HP30 EVO</t>
  </si>
  <si>
    <t>VITOLIGNO 150-S (17 kW)</t>
  </si>
  <si>
    <t>VITOLIGNO 150-S (23 kW)</t>
  </si>
  <si>
    <t>VITOLIGNO 150-S (30 kW)</t>
  </si>
  <si>
    <t>VITOLIGNO 200-S 20</t>
  </si>
  <si>
    <t>VITOLIGNO 200-S 30</t>
  </si>
  <si>
    <t>VITOLIGNO 200-S 40</t>
  </si>
  <si>
    <t>VITOLIGNO 200-S 50</t>
  </si>
  <si>
    <t>VITOLIGNO 250-S (40 kW)</t>
  </si>
  <si>
    <t>VITOLIGNO 250-S (50 kW)</t>
  </si>
  <si>
    <t>VITOLIGNO 250-S (60 kW)</t>
  </si>
  <si>
    <t>VITOLIGNO 250-S (75 kW)</t>
  </si>
  <si>
    <t>VITOLIGNO 250-S (85 kW)</t>
  </si>
  <si>
    <t>VITOLIGNO 250-S (100 kW)</t>
  </si>
  <si>
    <t>VITOLIGNO 250-S (120 kW)</t>
  </si>
  <si>
    <t>VITOLIGNO 250-S (170 kW)</t>
  </si>
  <si>
    <t>VITOLIGNO 300-C 18</t>
  </si>
  <si>
    <t>VITOLIGNO 300-C 24</t>
  </si>
  <si>
    <t>VITOLIGNO 300-C 32</t>
  </si>
  <si>
    <t>VITOLIGNO 300-C 40</t>
  </si>
  <si>
    <t>VITOLIGNO 300-C 48</t>
  </si>
  <si>
    <t>VITOLIGNO 300-C (60 kW)</t>
  </si>
  <si>
    <t>VITOLIGNO 300-C (70 kW)</t>
  </si>
  <si>
    <t>VITOLIGNO 300-C (80 kW)</t>
  </si>
  <si>
    <t>VITOLIGNO 300-C (99 kW)</t>
  </si>
  <si>
    <t>VITOLIGNO 300-C (101 kW)</t>
  </si>
  <si>
    <t>VITOLIGNO 300-H (101 kW)</t>
  </si>
  <si>
    <t>VITOLIGNO 300-P-12</t>
  </si>
  <si>
    <t>VITOLIGNO 300-P-18</t>
  </si>
  <si>
    <t>VITOLIGNO 300-P-24</t>
  </si>
  <si>
    <t>VITOLIGNO 300-P-32</t>
  </si>
  <si>
    <t>VITOLIGNO 300-P-40</t>
  </si>
  <si>
    <t>VITOLIGNO 300-P-48</t>
  </si>
  <si>
    <t>VITOLIGNO 150-S (35 kW)</t>
  </si>
  <si>
    <t>VITOLIGNO 150-S (45 kW)</t>
  </si>
  <si>
    <t>HDG F20</t>
  </si>
  <si>
    <t>HDG F30</t>
  </si>
  <si>
    <t>HDG F40</t>
  </si>
  <si>
    <t>HDG F50</t>
  </si>
  <si>
    <t>EG MULTIFUEL</t>
  </si>
  <si>
    <t>EG MULTIFUEL 27</t>
  </si>
  <si>
    <t>EG MULTIFUEL 30</t>
  </si>
  <si>
    <t>EG MULTIFUEL 40</t>
  </si>
  <si>
    <t>EG MULTIFUEL 60</t>
  </si>
  <si>
    <t>EG MULTIFUEL 80</t>
  </si>
  <si>
    <t>EG MULTIFUEL 150</t>
  </si>
  <si>
    <t>EG MULTIFUEL 200</t>
  </si>
  <si>
    <t>EG MULTIFUEL 250</t>
  </si>
  <si>
    <t>EG MULTIFUEL 300</t>
  </si>
  <si>
    <t>FRIDA 13</t>
  </si>
  <si>
    <t>INOVATIKA</t>
  </si>
  <si>
    <t>VALHER</t>
  </si>
  <si>
    <t>UPX-3</t>
  </si>
  <si>
    <t>DKP 20</t>
  </si>
  <si>
    <t>DKP 25</t>
  </si>
  <si>
    <t>DKP 30</t>
  </si>
  <si>
    <t>DKP 35</t>
  </si>
  <si>
    <t>DKP 40</t>
  </si>
  <si>
    <t>PK 20</t>
  </si>
  <si>
    <t>PK 30</t>
  </si>
  <si>
    <t>PK 50</t>
  </si>
  <si>
    <t>STP 25-30</t>
  </si>
  <si>
    <t>UPX-3P</t>
  </si>
  <si>
    <t>D 14 PX</t>
  </si>
  <si>
    <t>D 15 PX</t>
  </si>
  <si>
    <t>D 20 PX</t>
  </si>
  <si>
    <t>EASYFIRE 1 USP V 10</t>
  </si>
  <si>
    <t>EASYFIRE 1 USP V 15</t>
  </si>
  <si>
    <t>EASYFIRE 1 USP V 20</t>
  </si>
  <si>
    <t>VIGAS 60 LC</t>
  </si>
  <si>
    <t>VIGAS 80 LC</t>
  </si>
  <si>
    <t>VIGAS 100 LC</t>
  </si>
  <si>
    <t>ECOFLEX 15</t>
  </si>
  <si>
    <t>PRESTIGE</t>
  </si>
  <si>
    <t>HP15 EVO</t>
  </si>
  <si>
    <t>HP22 EVO</t>
  </si>
  <si>
    <t>HARGASSNER</t>
  </si>
  <si>
    <t>NANO PK 32.2</t>
  </si>
  <si>
    <t>ECO-HK 20</t>
  </si>
  <si>
    <t>ECO-HK 30</t>
  </si>
  <si>
    <t>ECO-HK 35</t>
  </si>
  <si>
    <t>ECO-HK 40</t>
  </si>
  <si>
    <t>ECO-HK 50</t>
  </si>
  <si>
    <t>ECO-HK 60</t>
  </si>
  <si>
    <t>EKO PK 120</t>
  </si>
  <si>
    <t>BIODOM 27 C5 VALTER</t>
  </si>
  <si>
    <t>KAMIN 15</t>
  </si>
  <si>
    <t>HEIZOMAT</t>
  </si>
  <si>
    <t>HSK-RA 30</t>
  </si>
  <si>
    <t>HSK-RA 50</t>
  </si>
  <si>
    <t>HSK-RA 60</t>
  </si>
  <si>
    <t>HV 20</t>
  </si>
  <si>
    <t>HV 30</t>
  </si>
  <si>
    <t>HV 40</t>
  </si>
  <si>
    <t>HV 50</t>
  </si>
  <si>
    <t>HV 60</t>
  </si>
  <si>
    <t>MV 35</t>
  </si>
  <si>
    <t>MV 49</t>
  </si>
  <si>
    <t>TERMAL INT 34</t>
  </si>
  <si>
    <t>THERMODUAL TDA 25/33cm</t>
  </si>
  <si>
    <t>info@agni.si</t>
  </si>
  <si>
    <t>THERMODUAL TDA 25/50cm</t>
  </si>
  <si>
    <t>THERMODUAL TDA 30/50cm</t>
  </si>
  <si>
    <t>THERMODUAL TDA 35/50cm</t>
  </si>
  <si>
    <t>THERMODUAL TDA 40/50cm</t>
  </si>
  <si>
    <t>PC 20</t>
  </si>
  <si>
    <t>PC 25</t>
  </si>
  <si>
    <t>PC 32</t>
  </si>
  <si>
    <t>PC 33</t>
  </si>
  <si>
    <t>PC 40</t>
  </si>
  <si>
    <t>PC 45</t>
  </si>
  <si>
    <t>PC 50</t>
  </si>
  <si>
    <t>PE-K 140</t>
  </si>
  <si>
    <t>PE-K 220</t>
  </si>
  <si>
    <t>PE-K 105</t>
  </si>
  <si>
    <t>PE-K 110</t>
  </si>
  <si>
    <t>PE-K 180</t>
  </si>
  <si>
    <t>PE-K 199</t>
  </si>
  <si>
    <t>eHACK 80</t>
  </si>
  <si>
    <t>SH40 TWIN 40</t>
  </si>
  <si>
    <t>105.5</t>
  </si>
  <si>
    <t>SH50 TWIN 50</t>
  </si>
  <si>
    <t>SH60 TWIN 50</t>
  </si>
  <si>
    <t>D 45 P (D50P)</t>
  </si>
  <si>
    <t>D 40 P</t>
  </si>
  <si>
    <t>COMPACT S32 EVO</t>
  </si>
  <si>
    <t>GOTIMEX</t>
  </si>
  <si>
    <t>TN-E2 S</t>
  </si>
  <si>
    <t>SILENZIO</t>
  </si>
  <si>
    <t>LIBERA</t>
  </si>
  <si>
    <t>MURANO 15</t>
  </si>
  <si>
    <t>MURANO 18</t>
  </si>
  <si>
    <t>CS THERMOS SRL</t>
  </si>
  <si>
    <t>TESI H2O</t>
  </si>
  <si>
    <t>THELMA 90</t>
  </si>
  <si>
    <t>THELMA 120</t>
  </si>
  <si>
    <t>VENEXIA 15</t>
  </si>
  <si>
    <t>VENEXIA 18</t>
  </si>
  <si>
    <t>VENEXIA 21</t>
  </si>
  <si>
    <t>VENEXIA 25</t>
  </si>
  <si>
    <t>THERMINATOR II - 18</t>
  </si>
  <si>
    <t>enko@varikon.com</t>
  </si>
  <si>
    <t>THERMINATOR II - 27</t>
  </si>
  <si>
    <t>THERMINATOR II - 36</t>
  </si>
  <si>
    <t>THERMINATOR II - 49</t>
  </si>
  <si>
    <t>THERMINATOR II - 60</t>
  </si>
  <si>
    <t>OCTOPLUS 10</t>
  </si>
  <si>
    <t>OCTOPLUS 15</t>
  </si>
  <si>
    <t>PELLETTOP 15</t>
  </si>
  <si>
    <t>PELLETTOP 25</t>
  </si>
  <si>
    <t>PELLETTOP 35</t>
  </si>
  <si>
    <t>PELLETTOP 45</t>
  </si>
  <si>
    <t>PELLETTOP 49</t>
  </si>
  <si>
    <t>PELLETTOP 70</t>
  </si>
  <si>
    <t>THERMINATOR II - 22</t>
  </si>
  <si>
    <t>EDER</t>
  </si>
  <si>
    <t>BIOVENT C 15</t>
  </si>
  <si>
    <t>gregor.sedej@re-sistem.com</t>
  </si>
  <si>
    <t>BIOVENT C 22</t>
  </si>
  <si>
    <t>BIOVENT SLC 29</t>
  </si>
  <si>
    <t>BIOVENT SLC 34</t>
  </si>
  <si>
    <t>BIOVENT SLC 42</t>
  </si>
  <si>
    <t>BIOVENT SLC 48</t>
  </si>
  <si>
    <t>PELLEVENT M15 ECON/SPIRO/VACU</t>
  </si>
  <si>
    <t>PELLEVENT M22 ECON/SPIRO/VACU</t>
  </si>
  <si>
    <t>PELLEVENT M30 ECON/SPIRO/VACU</t>
  </si>
  <si>
    <t>ECO HEAT 25 GAS</t>
  </si>
  <si>
    <t>KARMEK ONE</t>
  </si>
  <si>
    <t>MARY 20</t>
  </si>
  <si>
    <t>MARY 15 A</t>
  </si>
  <si>
    <t>MARINA 24</t>
  </si>
  <si>
    <t>MARINA 34 A</t>
  </si>
  <si>
    <t>COSTANZA IDRO</t>
  </si>
  <si>
    <t>VIADRUS</t>
  </si>
  <si>
    <t>VIADRUS A0C-A16P</t>
  </si>
  <si>
    <t>VIADRUS A0C-A20P</t>
  </si>
  <si>
    <t>VIADRUS A0C-A28P</t>
  </si>
  <si>
    <t>HRV 100 GLOBE</t>
  </si>
  <si>
    <t>HRV 120 GLOBE</t>
  </si>
  <si>
    <t>HRV 140 GLOBE</t>
  </si>
  <si>
    <t>FRIDA 17,5</t>
  </si>
  <si>
    <t>SATURNO</t>
  </si>
  <si>
    <t>ILARIA</t>
  </si>
  <si>
    <t>KEPO</t>
  </si>
  <si>
    <t>TERMA BOISTARK 35</t>
  </si>
  <si>
    <t>OPOP</t>
  </si>
  <si>
    <t>BIOPEL 15</t>
  </si>
  <si>
    <t>BIOPEL 20</t>
  </si>
  <si>
    <t>BIOPEL 30</t>
  </si>
  <si>
    <t>BIOPEL 40</t>
  </si>
  <si>
    <t>BIOPEL 60</t>
  </si>
  <si>
    <t>BIOPEL 80</t>
  </si>
  <si>
    <t>BIOPEL 100</t>
  </si>
  <si>
    <t>BIOPEL 150</t>
  </si>
  <si>
    <t>BIOPEL 200</t>
  </si>
  <si>
    <t>AIR FORCE ONE 20 PLUS</t>
  </si>
  <si>
    <t>OSAKA ACCIAIO</t>
  </si>
  <si>
    <t>OSAKA CERAMICA</t>
  </si>
  <si>
    <t>TOKYO ACCIAIO</t>
  </si>
  <si>
    <t>TOKYO CERAMICA</t>
  </si>
  <si>
    <t>HRV 120 TOUCH</t>
  </si>
  <si>
    <t xml:space="preserve">TERMA COMBO </t>
  </si>
  <si>
    <t>CLASSICFIRE CF1 15</t>
  </si>
  <si>
    <t>CLASSICFIRE CF1 20</t>
  </si>
  <si>
    <t>EV 14</t>
  </si>
  <si>
    <t>EV 34</t>
  </si>
  <si>
    <t>PELLSON X3S</t>
  </si>
  <si>
    <t>EV 20</t>
  </si>
  <si>
    <t>EV 24</t>
  </si>
  <si>
    <t>SCHMITT</t>
  </si>
  <si>
    <t>ANFIBIO 20</t>
  </si>
  <si>
    <t>ANFIBIO 25</t>
  </si>
  <si>
    <t>ANFIBIO 30</t>
  </si>
  <si>
    <t>ANFIBIO 35</t>
  </si>
  <si>
    <t>ANFIBIO 40</t>
  </si>
  <si>
    <t>PELLO 20</t>
  </si>
  <si>
    <t>PELLO 30</t>
  </si>
  <si>
    <t>PELLO 50</t>
  </si>
  <si>
    <t>PYRO-3</t>
  </si>
  <si>
    <t>ECOFIRE MIRRELLA IDRO 10</t>
  </si>
  <si>
    <t>ECOFIRE MIRRELLA IDRO 13</t>
  </si>
  <si>
    <t>ECOFIRE MIRRELLA IDRO 15</t>
  </si>
  <si>
    <t>ECOFIRE MAIDA IDRO 18T</t>
  </si>
  <si>
    <t>ECOFIRE NOAH IDRO 12</t>
  </si>
  <si>
    <t>ECOFIRE NOAH IDRO 15</t>
  </si>
  <si>
    <t>ECOFIRE KARYN IDRO 12</t>
  </si>
  <si>
    <t>ECOFIRE KARYN IDRO 15</t>
  </si>
  <si>
    <t>TOBY H15</t>
  </si>
  <si>
    <t>TOBY H20</t>
  </si>
  <si>
    <t>TOBY H24</t>
  </si>
  <si>
    <t>GALMET</t>
  </si>
  <si>
    <t>GENESIS PLUS KPP 10</t>
  </si>
  <si>
    <t>GENESIS PLUS KPP 15</t>
  </si>
  <si>
    <t>GENESIS PLUS KPP 20</t>
  </si>
  <si>
    <t>GENESIS PLUS KPP 25</t>
  </si>
  <si>
    <t>GENESIS PLUS KPP 30</t>
  </si>
  <si>
    <t>SOPTTE 10 - 40 - 550 s peletnim gorilnikom STROJ - 9/29</t>
  </si>
  <si>
    <t>HRB 150</t>
  </si>
  <si>
    <t>HRB 200</t>
  </si>
  <si>
    <t>ECO ENGINEERING 2050</t>
  </si>
  <si>
    <t>EASYPELL 16</t>
  </si>
  <si>
    <t>EASYPELL 32</t>
  </si>
  <si>
    <t>SM ECO 30 COMPACT</t>
  </si>
  <si>
    <t>EDGE 15</t>
  </si>
  <si>
    <t>EDGE 23</t>
  </si>
  <si>
    <t>KAMIN 20</t>
  </si>
  <si>
    <t>KALON</t>
  </si>
  <si>
    <t>KALISTA IDRO 15</t>
  </si>
  <si>
    <t>KALISTA IDRO 24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</si>
  <si>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</si>
  <si>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</si>
  <si>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</si>
  <si>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</si>
  <si>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</si>
  <si>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</si>
  <si>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</si>
  <si>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</si>
  <si>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</si>
  <si>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</si>
  <si>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</si>
  <si>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</si>
  <si>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</si>
  <si>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</si>
  <si>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</si>
  <si>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</si>
  <si>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</si>
  <si>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</si>
  <si>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</si>
  <si>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</si>
  <si>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</si>
  <si>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ALEYSA NEW 34 IDRO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</si>
  <si>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</si>
  <si>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</si>
  <si>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</si>
  <si>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</si>
  <si>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</si>
  <si>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</si>
  <si>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</si>
  <si>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</si>
  <si>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KLIZIA GLASS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</si>
  <si>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</si>
  <si>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</si>
  <si>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</si>
  <si>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</si>
  <si>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</si>
  <si>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</si>
  <si>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</si>
  <si>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</si>
  <si>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</si>
  <si>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</si>
  <si>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</si>
  <si>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</si>
  <si>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</si>
  <si>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</si>
  <si>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</si>
  <si>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</si>
  <si>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</si>
  <si>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</si>
  <si>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</si>
  <si>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</si>
  <si>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NBE</t>
  </si>
  <si>
    <t>RTB 10</t>
  </si>
  <si>
    <t>RTB 16</t>
  </si>
  <si>
    <t>RTB 30</t>
  </si>
  <si>
    <t>RTB 50</t>
  </si>
  <si>
    <t>RTB 80</t>
  </si>
  <si>
    <t>BS+10</t>
  </si>
  <si>
    <t>BS+16</t>
  </si>
  <si>
    <t>BS+25</t>
  </si>
  <si>
    <t>HERKULES U 68/7</t>
  </si>
  <si>
    <t>CLASSICFIRE CF2 18</t>
  </si>
  <si>
    <t>CLASSICFIRE CF2 28</t>
  </si>
  <si>
    <t>HEIZTECHNIK</t>
  </si>
  <si>
    <t>HT DasPell GL12</t>
  </si>
  <si>
    <t>HT DasPell GL20</t>
  </si>
  <si>
    <t>HT DasPell GL37</t>
  </si>
  <si>
    <t>HT DasPell GL60</t>
  </si>
  <si>
    <t>Q Pellet GL 12</t>
  </si>
  <si>
    <t>Q Pellet GL 20</t>
  </si>
  <si>
    <t>Q Pellet GL 37</t>
  </si>
  <si>
    <t>KLOVER SRL</t>
  </si>
  <si>
    <t>BELVEDERE 28</t>
  </si>
  <si>
    <t>DIVA SLIM; DIVA SLIM 12</t>
  </si>
  <si>
    <t>SMART 120 PELLETE</t>
  </si>
  <si>
    <t>PFP 18</t>
  </si>
  <si>
    <t>PFP 22</t>
  </si>
  <si>
    <t>ECOMPACT 150</t>
  </si>
  <si>
    <t>ECOMPACT 190</t>
  </si>
  <si>
    <t>D 25 PX</t>
  </si>
  <si>
    <t>ALEX AQUA (13; 14)</t>
  </si>
  <si>
    <t>PELETKA 25 CS</t>
  </si>
  <si>
    <t>CT PRO 24T</t>
  </si>
  <si>
    <t>CT PRO 28T</t>
  </si>
  <si>
    <t>CT PRO 35T</t>
  </si>
  <si>
    <t>TERMOEASY 18</t>
  </si>
  <si>
    <t>TERMOEASY 24</t>
  </si>
  <si>
    <t>T4E-200</t>
  </si>
  <si>
    <t>T4E-250</t>
  </si>
  <si>
    <t>PERHOFER</t>
  </si>
  <si>
    <t>KOMBI V25</t>
  </si>
  <si>
    <t>PK-V15</t>
  </si>
  <si>
    <t>PK-V30</t>
  </si>
  <si>
    <t>TR25</t>
  </si>
  <si>
    <t>ALFA PLAM</t>
  </si>
  <si>
    <t>COMMO 15</t>
  </si>
  <si>
    <t>COMMO 18</t>
  </si>
  <si>
    <t>DINO</t>
  </si>
  <si>
    <t>COMMO COMPACT</t>
  </si>
  <si>
    <t>BPH BIOLOGIC</t>
  </si>
  <si>
    <t>BIOLOGIC 21</t>
  </si>
  <si>
    <t>BIOLOGIC 27 E</t>
  </si>
  <si>
    <t>BIOLOGIC 27</t>
  </si>
  <si>
    <t>BIOLOGIC 33</t>
  </si>
  <si>
    <t>BIOLOGIC C-15</t>
  </si>
  <si>
    <t>BIODOM H20</t>
  </si>
  <si>
    <t>BIOLOGIC H20</t>
  </si>
  <si>
    <t>BIOLOGIC H25</t>
  </si>
  <si>
    <t>Osveženo 2.4.2019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</si>
</sst>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2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sz val="9"/>
      <name val="Arial"/>
      <family val="2"/>
      <charset val="238"/>
    </font>
    <font>
      <sz val="7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wrapText="1"/>
    </xf>
    <xf numFmtId="1" fontId="0" fillId="0" borderId="0" xfId="0" applyNumberFormat="1"/>
    <xf numFmtId="0" fontId="1" fillId="0" borderId="1" xfId="44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/>
    <xf numFmtId="164" fontId="1" fillId="0" borderId="2" xfId="44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1" fillId="0" borderId="2" xfId="44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" fontId="1" fillId="0" borderId="2" xfId="44" applyNumberFormat="1" applyFont="1" applyFill="1" applyBorder="1" applyAlignment="1">
      <alignment horizontal="center" vertical="center"/>
    </xf>
    <xf numFmtId="1" fontId="1" fillId="0" borderId="2" xfId="44" applyNumberFormat="1" applyFill="1" applyBorder="1" applyAlignment="1">
      <alignment horizontal="center" vertical="center"/>
    </xf>
    <xf numFmtId="1" fontId="1" fillId="0" borderId="2" xfId="44" applyNumberFormat="1" applyFont="1" applyFill="1" applyBorder="1" applyAlignment="1">
      <alignment horizontal="center" vertical="center" wrapText="1"/>
    </xf>
    <xf numFmtId="0" fontId="11" fillId="0" borderId="1" xfId="44" applyFont="1" applyFill="1" applyBorder="1" applyAlignment="1">
      <alignment vertical="center" wrapText="1"/>
    </xf>
    <xf numFmtId="0" fontId="1" fillId="0" borderId="2" xfId="44" applyFont="1" applyFill="1" applyBorder="1" applyAlignment="1">
      <alignment vertical="center" wrapText="1"/>
    </xf>
    <xf numFmtId="1" fontId="1" fillId="0" borderId="2" xfId="44" applyNumberForma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1" xfId="43" applyFont="1" applyFill="1" applyBorder="1" applyAlignment="1">
      <alignment vertical="center" wrapText="1"/>
    </xf>
    <xf numFmtId="0" fontId="10" fillId="0" borderId="1" xfId="44" applyFont="1" applyFill="1" applyBorder="1" applyAlignment="1">
      <alignment vertical="center" wrapText="1"/>
    </xf>
    <xf numFmtId="1" fontId="1" fillId="0" borderId="0" xfId="44" applyNumberForma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8" fillId="0" borderId="0" xfId="0" applyFont="1" applyBorder="1" applyAlignment="1">
      <alignment horizontal="left" wrapText="1"/>
    </xf>
    <xf numFmtId="0" fontId="13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1" fillId="0" borderId="3" xfId="44" applyNumberFormat="1" applyFont="1" applyFill="1" applyBorder="1" applyAlignment="1">
      <alignment horizontal="center" vertical="center" wrapText="1"/>
    </xf>
    <xf numFmtId="0" fontId="1" fillId="0" borderId="4" xfId="44" applyFont="1" applyFill="1" applyBorder="1" applyAlignment="1">
      <alignment vertical="center" wrapText="1"/>
    </xf>
    <xf numFmtId="0" fontId="15" fillId="0" borderId="2" xfId="44" applyFont="1" applyFill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1" xfId="44" applyFont="1" applyFill="1" applyBorder="1" applyAlignment="1">
      <alignment horizontal="left" vertical="center" wrapText="1"/>
    </xf>
    <xf numFmtId="0" fontId="1" fillId="0" borderId="2" xfId="44" applyFont="1" applyFill="1" applyBorder="1" applyAlignment="1">
      <alignment horizontal="left" vertical="center" wrapText="1"/>
    </xf>
    <xf numFmtId="0" fontId="1" fillId="0" borderId="1" xfId="43" applyFont="1" applyFill="1" applyBorder="1" applyAlignment="1">
      <alignment horizontal="left" vertical="center" wrapText="1"/>
    </xf>
    <xf numFmtId="0" fontId="9" fillId="0" borderId="0" xfId="0" applyFont="1"/>
    <xf numFmtId="0" fontId="16" fillId="0" borderId="0" xfId="0" applyFont="1" applyAlignment="1">
      <alignment horizontal="center" vertical="center"/>
    </xf>
    <xf numFmtId="0" fontId="3" fillId="0" borderId="0" xfId="0" applyFont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20" fillId="0" borderId="0" xfId="0" applyFont="1"/>
    <xf numFmtId="0" fontId="1" fillId="0" borderId="2" xfId="43" applyFont="1" applyFill="1" applyBorder="1" applyAlignment="1">
      <alignment vertical="center" wrapText="1"/>
    </xf>
    <xf numFmtId="1" fontId="0" fillId="0" borderId="0" xfId="0" applyNumberFormat="1" applyFill="1"/>
    <xf numFmtId="0" fontId="0" fillId="0" borderId="0" xfId="0" applyFill="1"/>
    <xf numFmtId="0" fontId="28" fillId="0" borderId="0" xfId="1"/>
    <xf numFmtId="1" fontId="28" fillId="0" borderId="0" xfId="1" applyNumberFormat="1"/>
    <xf numFmtId="0" fontId="2" fillId="0" borderId="0" xfId="0" applyFont="1" applyAlignment="1">
      <alignment horizontal="left"/>
    </xf>
    <xf numFmtId="164" fontId="1" fillId="0" borderId="2" xfId="43" applyNumberFormat="1" applyFont="1" applyFill="1" applyBorder="1" applyAlignment="1">
      <alignment horizontal="center" wrapText="1"/>
    </xf>
    <xf numFmtId="0" fontId="25" fillId="0" borderId="1" xfId="43" applyFont="1" applyFill="1" applyBorder="1" applyAlignment="1">
      <alignment vertical="center" wrapText="1"/>
    </xf>
    <xf numFmtId="1" fontId="10" fillId="0" borderId="2" xfId="44" applyNumberFormat="1" applyFont="1" applyFill="1" applyBorder="1" applyAlignment="1">
      <alignment horizontal="center" vertical="center" wrapText="1"/>
    </xf>
    <xf numFmtId="164" fontId="1" fillId="0" borderId="1" xfId="44" applyNumberFormat="1" applyFont="1" applyFill="1" applyBorder="1" applyAlignment="1">
      <alignment horizontal="center" vertical="center" wrapText="1"/>
    </xf>
    <xf numFmtId="164" fontId="1" fillId="0" borderId="0" xfId="44" applyNumberFormat="1" applyFont="1" applyFill="1" applyBorder="1" applyAlignment="1">
      <alignment horizontal="center" vertical="center" wrapText="1"/>
    </xf>
    <xf numFmtId="0" fontId="1" fillId="0" borderId="2" xfId="44" applyFont="1" applyFill="1" applyBorder="1" applyAlignment="1">
      <alignment vertical="center"/>
    </xf>
    <xf numFmtId="0" fontId="1" fillId="0" borderId="3" xfId="44" applyFont="1" applyFill="1" applyBorder="1" applyAlignment="1">
      <alignment vertical="center" wrapText="1"/>
    </xf>
    <xf numFmtId="0" fontId="10" fillId="0" borderId="1" xfId="43" applyFont="1" applyFill="1" applyBorder="1" applyAlignment="1">
      <alignment vertical="center" wrapText="1"/>
    </xf>
    <xf numFmtId="0" fontId="1" fillId="0" borderId="1" xfId="44" applyFont="1" applyFill="1" applyBorder="1" applyAlignment="1">
      <alignment vertical="center"/>
    </xf>
    <xf numFmtId="0" fontId="10" fillId="0" borderId="2" xfId="44" applyFont="1" applyFill="1" applyBorder="1" applyAlignment="1">
      <alignment vertical="center" wrapText="1"/>
    </xf>
    <xf numFmtId="14" fontId="0" fillId="0" borderId="0" xfId="0" applyNumberFormat="1"/>
    <xf numFmtId="0" fontId="21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45">
    <cellStyle name="Hiperpovezava" xfId="1" builtinId="8"/>
    <cellStyle name="Navadno" xfId="0" builtinId="0"/>
    <cellStyle name="Navadno 10" xfId="2"/>
    <cellStyle name="Navadno 11" xfId="3"/>
    <cellStyle name="Navadno 12" xfId="4"/>
    <cellStyle name="Navadno 13" xfId="5"/>
    <cellStyle name="Navadno 14" xfId="6"/>
    <cellStyle name="Navadno 15" xfId="7"/>
    <cellStyle name="Navadno 16" xfId="8"/>
    <cellStyle name="Navadno 17" xfId="9"/>
    <cellStyle name="Navadno 18" xfId="10"/>
    <cellStyle name="Navadno 19" xfId="11"/>
    <cellStyle name="Navadno 2" xfId="12"/>
    <cellStyle name="Navadno 20" xfId="13"/>
    <cellStyle name="Navadno 21" xfId="14"/>
    <cellStyle name="Navadno 22" xfId="15"/>
    <cellStyle name="Navadno 23" xfId="16"/>
    <cellStyle name="Navadno 24" xfId="17"/>
    <cellStyle name="Navadno 25" xfId="18"/>
    <cellStyle name="Navadno 26" xfId="19"/>
    <cellStyle name="Navadno 27" xfId="20"/>
    <cellStyle name="Navadno 28" xfId="21"/>
    <cellStyle name="Navadno 29" xfId="22"/>
    <cellStyle name="Navadno 3" xfId="23"/>
    <cellStyle name="Navadno 30" xfId="24"/>
    <cellStyle name="Navadno 31" xfId="25"/>
    <cellStyle name="Navadno 32" xfId="26"/>
    <cellStyle name="Navadno 33" xfId="27"/>
    <cellStyle name="Navadno 34" xfId="28"/>
    <cellStyle name="Navadno 35" xfId="29"/>
    <cellStyle name="Navadno 36" xfId="30"/>
    <cellStyle name="Navadno 37" xfId="31"/>
    <cellStyle name="Navadno 38" xfId="32"/>
    <cellStyle name="Navadno 39" xfId="33"/>
    <cellStyle name="Navadno 4" xfId="34"/>
    <cellStyle name="Navadno 40" xfId="35"/>
    <cellStyle name="Navadno 41" xfId="36"/>
    <cellStyle name="Navadno 42" xfId="37"/>
    <cellStyle name="Navadno 5" xfId="38"/>
    <cellStyle name="Navadno 6" xfId="39"/>
    <cellStyle name="Navadno 7" xfId="40"/>
    <cellStyle name="Navadno 8" xfId="41"/>
    <cellStyle name="Navadno 9" xfId="42"/>
    <cellStyle name="Normal_Sheet1" xfId="43"/>
    <cellStyle name="Normal_Sheet7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0</xdr:rowOff>
    </xdr:from>
    <xdr:to>
      <xdr:col>7</xdr:col>
      <xdr:colOff>419100</xdr:colOff>
      <xdr:row>14</xdr:row>
      <xdr:rowOff>28575</xdr:rowOff>
    </xdr:to>
    <xdr:pic>
      <xdr:nvPicPr>
        <xdr:cNvPr id="736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80975"/>
          <a:ext cx="2124075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orut.medved@eso.si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andrej.krecic@mago.si" TargetMode="External"/><Relationship Id="rId7" Type="http://schemas.openxmlformats.org/officeDocument/2006/relationships/hyperlink" Target="mailto:iztok.mohoric@bioles-horizont.si" TargetMode="External"/><Relationship Id="rId12" Type="http://schemas.openxmlformats.org/officeDocument/2006/relationships/hyperlink" Target="mailto:gregor.sedej@re-sistem.com" TargetMode="External"/><Relationship Id="rId2" Type="http://schemas.openxmlformats.org/officeDocument/2006/relationships/hyperlink" Target="mailto:drago.zulic@gmail.com" TargetMode="External"/><Relationship Id="rId1" Type="http://schemas.openxmlformats.org/officeDocument/2006/relationships/hyperlink" Target="mailto:Dani.TOPOVSEK@kovintrade.si" TargetMode="External"/><Relationship Id="rId6" Type="http://schemas.openxmlformats.org/officeDocument/2006/relationships/hyperlink" Target="mailto:dusan.debeljak@etiks.si" TargetMode="External"/><Relationship Id="rId11" Type="http://schemas.openxmlformats.org/officeDocument/2006/relationships/hyperlink" Target="mailto:enko@varikon.com" TargetMode="External"/><Relationship Id="rId5" Type="http://schemas.openxmlformats.org/officeDocument/2006/relationships/hyperlink" Target="mailto:info@mitraka.com" TargetMode="External"/><Relationship Id="rId10" Type="http://schemas.openxmlformats.org/officeDocument/2006/relationships/hyperlink" Target="mailto:j.krajger@veto.si" TargetMode="External"/><Relationship Id="rId4" Type="http://schemas.openxmlformats.org/officeDocument/2006/relationships/hyperlink" Target="mailto:toni@tilia.si" TargetMode="External"/><Relationship Id="rId9" Type="http://schemas.openxmlformats.org/officeDocument/2006/relationships/hyperlink" Target="mailto:Andrej.Premk@herz.si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borut.medved@eso.si" TargetMode="External"/><Relationship Id="rId7" Type="http://schemas.openxmlformats.org/officeDocument/2006/relationships/hyperlink" Target="mailto:borut.medved@eso.si" TargetMode="External"/><Relationship Id="rId2" Type="http://schemas.openxmlformats.org/officeDocument/2006/relationships/hyperlink" Target="mailto:iztok.mohoric@bioles-horizont.si" TargetMode="External"/><Relationship Id="rId1" Type="http://schemas.openxmlformats.org/officeDocument/2006/relationships/hyperlink" Target="mailto:vladimir.cergol@biodom27.si" TargetMode="External"/><Relationship Id="rId6" Type="http://schemas.openxmlformats.org/officeDocument/2006/relationships/hyperlink" Target="mailto:zlatko.uranic@zmaj-hs.com" TargetMode="External"/><Relationship Id="rId5" Type="http://schemas.openxmlformats.org/officeDocument/2006/relationships/hyperlink" Target="mailto:ervin.cigon@jadran.si" TargetMode="External"/><Relationship Id="rId4" Type="http://schemas.openxmlformats.org/officeDocument/2006/relationships/hyperlink" Target="mailto:gregor.petric@petric.s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agni.s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K39"/>
  <sheetViews>
    <sheetView tabSelected="1" topLeftCell="A19" workbookViewId="0">
      <selection activeCell="N25" sqref="N25"/>
    </sheetView>
  </sheetViews>
  <sheetFormatPr defaultRowHeight="14.25" x14ac:dyDescent="0.2"/>
  <cols>
    <col min="1" max="1" width="2.28515625" style="1" bestFit="1" customWidth="1"/>
    <col min="2" max="3" width="9.140625" style="1"/>
    <col min="4" max="4" width="10.140625" style="1" bestFit="1" customWidth="1"/>
    <col min="5" max="9" width="9.140625" style="1"/>
    <col min="10" max="10" width="14" style="1" bestFit="1" customWidth="1"/>
    <col min="11" max="16384" width="9.140625" style="1"/>
  </cols>
  <sheetData>
    <row r="18" spans="1:11" s="43" customFormat="1" ht="39.950000000000003" customHeight="1" x14ac:dyDescent="0.2">
      <c r="A18" s="65" t="s">
        <v>572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x14ac:dyDescent="0.2">
      <c r="A19" s="66" t="s">
        <v>1150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2" spans="1:11" ht="30" customHeight="1" x14ac:dyDescent="0.2">
      <c r="A22" s="67" t="s">
        <v>573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30" customHeight="1" x14ac:dyDescent="0.25">
      <c r="J23" s="44"/>
      <c r="K23" s="44"/>
    </row>
    <row r="24" spans="1:11" ht="33.950000000000003" customHeight="1" x14ac:dyDescent="0.25">
      <c r="J24" s="44"/>
      <c r="K24" s="44"/>
    </row>
    <row r="25" spans="1:11" ht="62.25" customHeight="1" x14ac:dyDescent="0.2">
      <c r="A25" s="68" t="s">
        <v>574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customFormat="1" ht="45.75" customHeight="1" x14ac:dyDescent="0.2">
      <c r="A26" s="68" t="s">
        <v>575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1" customFormat="1" ht="30" customHeight="1" x14ac:dyDescent="0.2">
      <c r="A27" s="68" t="s">
        <v>391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customFormat="1" ht="15" customHeight="1" x14ac:dyDescent="0.2">
      <c r="B28" s="29"/>
      <c r="C28" s="29"/>
      <c r="D28" s="29"/>
      <c r="E28" s="29"/>
      <c r="F28" s="29"/>
      <c r="G28" s="29"/>
      <c r="H28" s="29"/>
      <c r="I28" s="29"/>
      <c r="J28" s="29"/>
    </row>
    <row r="29" spans="1:11" customFormat="1" ht="15" customHeight="1" x14ac:dyDescent="0.2">
      <c r="B29" s="29"/>
      <c r="C29" s="29"/>
      <c r="D29" s="29"/>
      <c r="E29" s="29"/>
      <c r="F29" s="29"/>
      <c r="G29" s="29"/>
      <c r="H29" s="29"/>
      <c r="I29" s="29"/>
      <c r="J29" s="29"/>
    </row>
    <row r="30" spans="1:11" customFormat="1" ht="15" customHeight="1" x14ac:dyDescent="0.2">
      <c r="A30" s="70" t="s">
        <v>576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customFormat="1" ht="23.25" customHeight="1" x14ac:dyDescent="0.2">
      <c r="A31" s="68" t="s">
        <v>577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customFormat="1" ht="30" customHeight="1" x14ac:dyDescent="0.2">
      <c r="A32" s="68" t="s">
        <v>578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customFormat="1" ht="35.25" customHeight="1" x14ac:dyDescent="0.2">
      <c r="A33" s="68" t="s">
        <v>579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customFormat="1" ht="36.75" customHeight="1" x14ac:dyDescent="0.2">
      <c r="A34" s="68" t="s">
        <v>580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7" spans="1:11" x14ac:dyDescent="0.2">
      <c r="A37" s="69" t="s">
        <v>581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</sheetData>
  <mergeCells count="12">
    <mergeCell ref="A32:K32"/>
    <mergeCell ref="A33:K33"/>
    <mergeCell ref="A18:K18"/>
    <mergeCell ref="A19:K19"/>
    <mergeCell ref="A22:K22"/>
    <mergeCell ref="A25:K25"/>
    <mergeCell ref="A34:K34"/>
    <mergeCell ref="A37:K37"/>
    <mergeCell ref="A26:K26"/>
    <mergeCell ref="A27:K27"/>
    <mergeCell ref="A30:K30"/>
    <mergeCell ref="A31:K31"/>
  </mergeCells>
  <printOptions horizontalCentered="1"/>
  <pageMargins left="0.15748031496062992" right="0.15748031496062992" top="0.3937007874015748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tabSelected="1" topLeftCell="A139" zoomScaleNormal="100" workbookViewId="0">
      <selection activeCell="N25" sqref="N25"/>
    </sheetView>
  </sheetViews>
  <sheetFormatPr defaultRowHeight="12.75" x14ac:dyDescent="0.2"/>
  <cols>
    <col min="1" max="1" width="21.7109375" customWidth="1"/>
    <col min="2" max="2" width="40.7109375" customWidth="1"/>
    <col min="3" max="3" width="15.7109375" customWidth="1"/>
    <col min="4" max="4" width="14.5703125" customWidth="1"/>
    <col min="5" max="6" width="10.7109375" customWidth="1"/>
    <col min="7" max="7" width="16.140625" customWidth="1"/>
    <col min="8" max="8" width="17.28515625" customWidth="1"/>
    <col min="9" max="9" width="10.85546875" hidden="1" customWidth="1"/>
    <col min="10" max="10" width="9.85546875" hidden="1" customWidth="1"/>
    <col min="11" max="11" width="9.140625" hidden="1" customWidth="1"/>
    <col min="12" max="12" width="9.140625" customWidth="1"/>
  </cols>
  <sheetData>
    <row r="1" spans="1:11" s="1" customFormat="1" ht="39.950000000000003" customHeight="1" x14ac:dyDescent="0.25">
      <c r="A1" s="71" t="s">
        <v>258</v>
      </c>
      <c r="B1" s="71"/>
      <c r="C1" s="71"/>
      <c r="D1" s="71"/>
      <c r="E1" s="71"/>
      <c r="F1" s="71"/>
      <c r="G1" s="71"/>
      <c r="H1" s="71"/>
      <c r="I1" s="2"/>
    </row>
    <row r="2" spans="1:11" s="31" customFormat="1" ht="24.95" customHeight="1" x14ac:dyDescent="0.2">
      <c r="A2" s="71" t="s">
        <v>262</v>
      </c>
      <c r="B2" s="71"/>
      <c r="C2" s="71"/>
      <c r="D2" s="71"/>
      <c r="E2" s="71"/>
      <c r="F2" s="71"/>
      <c r="G2" s="71"/>
      <c r="H2" s="71"/>
      <c r="I2" s="30"/>
    </row>
    <row r="3" spans="1:11" s="31" customFormat="1" ht="24.95" customHeight="1" x14ac:dyDescent="0.2">
      <c r="A3" s="74" t="s">
        <v>220</v>
      </c>
      <c r="B3" s="74"/>
      <c r="C3" s="74"/>
      <c r="D3" s="74"/>
      <c r="E3" s="74"/>
      <c r="F3" s="74"/>
      <c r="G3" s="74"/>
      <c r="H3" s="74"/>
      <c r="I3" s="30"/>
    </row>
    <row r="4" spans="1:11" s="1" customFormat="1" ht="15" customHeight="1" x14ac:dyDescent="0.25">
      <c r="A4" s="3"/>
      <c r="B4" s="3"/>
      <c r="C4" s="3"/>
      <c r="D4" s="3"/>
    </row>
    <row r="5" spans="1:11" s="1" customFormat="1" ht="107.25" customHeight="1" x14ac:dyDescent="0.2">
      <c r="A5" s="72" t="s">
        <v>386</v>
      </c>
      <c r="B5" s="72"/>
      <c r="C5" s="72"/>
      <c r="D5" s="72"/>
      <c r="E5" s="72"/>
      <c r="F5" s="72"/>
      <c r="G5" s="72"/>
      <c r="H5" s="72"/>
      <c r="I5" s="46"/>
    </row>
    <row r="6" spans="1:11" s="1" customFormat="1" ht="39.75" customHeight="1" x14ac:dyDescent="0.25">
      <c r="A6" s="73" t="s">
        <v>123</v>
      </c>
      <c r="B6" s="73"/>
      <c r="C6" s="73"/>
      <c r="D6" s="73"/>
      <c r="E6" s="73"/>
      <c r="F6" s="73"/>
      <c r="G6" s="73"/>
      <c r="H6" s="73"/>
      <c r="I6" s="47"/>
    </row>
    <row r="7" spans="1:11" s="1" customFormat="1" ht="15" customHeight="1" x14ac:dyDescent="0.2">
      <c r="C7" s="5"/>
    </row>
    <row r="8" spans="1:11" s="6" customFormat="1" ht="66" customHeight="1" x14ac:dyDescent="0.2">
      <c r="A8" s="22" t="s">
        <v>86</v>
      </c>
      <c r="B8" s="22" t="s">
        <v>87</v>
      </c>
      <c r="C8" s="22" t="s">
        <v>89</v>
      </c>
      <c r="D8" s="22" t="s">
        <v>88</v>
      </c>
      <c r="E8" s="22" t="s">
        <v>93</v>
      </c>
      <c r="F8" s="22" t="s">
        <v>94</v>
      </c>
      <c r="G8" s="22" t="s">
        <v>98</v>
      </c>
      <c r="H8" s="22" t="s">
        <v>90</v>
      </c>
    </row>
    <row r="9" spans="1:11" ht="15" customHeight="1" x14ac:dyDescent="0.2">
      <c r="A9" s="20" t="s">
        <v>323</v>
      </c>
      <c r="B9" s="8" t="s">
        <v>210</v>
      </c>
      <c r="C9" s="12">
        <v>20</v>
      </c>
      <c r="D9" s="13">
        <v>92</v>
      </c>
      <c r="E9" s="12">
        <v>189.8</v>
      </c>
      <c r="F9" s="12">
        <v>17.399999999999999</v>
      </c>
      <c r="G9" s="12">
        <v>120</v>
      </c>
      <c r="H9" s="21">
        <f t="shared" ref="H9:H48" si="0">IF(J9&gt;K9,J9,K9)</f>
        <v>1440</v>
      </c>
      <c r="I9" s="51" t="s">
        <v>557</v>
      </c>
      <c r="J9">
        <f t="shared" ref="J9:J15" si="1">C9*55</f>
        <v>1100</v>
      </c>
      <c r="K9">
        <f t="shared" ref="K9:K15" si="2">G9*12</f>
        <v>1440</v>
      </c>
    </row>
    <row r="10" spans="1:11" ht="15" customHeight="1" x14ac:dyDescent="0.2">
      <c r="A10" s="20" t="s">
        <v>323</v>
      </c>
      <c r="B10" s="8" t="s">
        <v>209</v>
      </c>
      <c r="C10" s="12">
        <v>30</v>
      </c>
      <c r="D10" s="13">
        <v>92.3</v>
      </c>
      <c r="E10" s="12">
        <v>189.8</v>
      </c>
      <c r="F10" s="12">
        <v>17.399999999999999</v>
      </c>
      <c r="G10" s="12">
        <v>120</v>
      </c>
      <c r="H10" s="21">
        <f t="shared" si="0"/>
        <v>1650</v>
      </c>
      <c r="J10">
        <f t="shared" si="1"/>
        <v>1650</v>
      </c>
      <c r="K10">
        <f t="shared" si="2"/>
        <v>1440</v>
      </c>
    </row>
    <row r="11" spans="1:11" ht="15" customHeight="1" x14ac:dyDescent="0.2">
      <c r="A11" s="20" t="s">
        <v>362</v>
      </c>
      <c r="B11" s="8" t="s">
        <v>442</v>
      </c>
      <c r="C11" s="12">
        <v>19</v>
      </c>
      <c r="D11" s="13">
        <v>90.25</v>
      </c>
      <c r="E11" s="12">
        <v>152</v>
      </c>
      <c r="F11" s="12">
        <v>12</v>
      </c>
      <c r="G11" s="12">
        <v>88</v>
      </c>
      <c r="H11" s="21">
        <f t="shared" si="0"/>
        <v>1056</v>
      </c>
      <c r="I11" s="51" t="s">
        <v>558</v>
      </c>
      <c r="J11">
        <f t="shared" si="1"/>
        <v>1045</v>
      </c>
      <c r="K11">
        <f t="shared" si="2"/>
        <v>1056</v>
      </c>
    </row>
    <row r="12" spans="1:11" ht="15" customHeight="1" x14ac:dyDescent="0.2">
      <c r="A12" s="20" t="s">
        <v>362</v>
      </c>
      <c r="B12" s="8" t="s">
        <v>443</v>
      </c>
      <c r="C12" s="12">
        <v>25</v>
      </c>
      <c r="D12" s="13">
        <v>90.5</v>
      </c>
      <c r="E12" s="12">
        <v>97</v>
      </c>
      <c r="F12" s="12">
        <v>11</v>
      </c>
      <c r="G12" s="12">
        <v>125</v>
      </c>
      <c r="H12" s="21">
        <f t="shared" si="0"/>
        <v>1500</v>
      </c>
      <c r="J12">
        <f t="shared" si="1"/>
        <v>1375</v>
      </c>
      <c r="K12">
        <f t="shared" si="2"/>
        <v>1500</v>
      </c>
    </row>
    <row r="13" spans="1:11" ht="15" customHeight="1" x14ac:dyDescent="0.2">
      <c r="A13" s="20" t="s">
        <v>362</v>
      </c>
      <c r="B13" s="8" t="s">
        <v>444</v>
      </c>
      <c r="C13" s="12">
        <v>29.8</v>
      </c>
      <c r="D13" s="13">
        <v>90.85</v>
      </c>
      <c r="E13" s="12">
        <v>73</v>
      </c>
      <c r="F13" s="12">
        <v>10</v>
      </c>
      <c r="G13" s="12">
        <v>125</v>
      </c>
      <c r="H13" s="21">
        <f t="shared" si="0"/>
        <v>1639</v>
      </c>
      <c r="J13">
        <f t="shared" si="1"/>
        <v>1639</v>
      </c>
      <c r="K13">
        <f t="shared" si="2"/>
        <v>1500</v>
      </c>
    </row>
    <row r="14" spans="1:11" ht="15" customHeight="1" x14ac:dyDescent="0.2">
      <c r="A14" s="20" t="s">
        <v>362</v>
      </c>
      <c r="B14" s="8" t="s">
        <v>445</v>
      </c>
      <c r="C14" s="12">
        <v>40</v>
      </c>
      <c r="D14" s="13">
        <v>90.55</v>
      </c>
      <c r="E14" s="12">
        <v>100</v>
      </c>
      <c r="F14" s="12">
        <v>9</v>
      </c>
      <c r="G14" s="12">
        <v>170</v>
      </c>
      <c r="H14" s="21">
        <f t="shared" si="0"/>
        <v>2200</v>
      </c>
      <c r="J14">
        <f t="shared" si="1"/>
        <v>2200</v>
      </c>
      <c r="K14">
        <f t="shared" si="2"/>
        <v>2040</v>
      </c>
    </row>
    <row r="15" spans="1:11" ht="15" customHeight="1" x14ac:dyDescent="0.2">
      <c r="A15" s="20" t="s">
        <v>362</v>
      </c>
      <c r="B15" s="8" t="s">
        <v>446</v>
      </c>
      <c r="C15" s="12">
        <v>50</v>
      </c>
      <c r="D15" s="13">
        <v>92.95</v>
      </c>
      <c r="E15" s="12">
        <v>163</v>
      </c>
      <c r="F15" s="12">
        <v>15</v>
      </c>
      <c r="G15" s="12">
        <v>170</v>
      </c>
      <c r="H15" s="21">
        <f t="shared" si="0"/>
        <v>2750</v>
      </c>
      <c r="J15">
        <f t="shared" si="1"/>
        <v>2750</v>
      </c>
      <c r="K15">
        <f t="shared" si="2"/>
        <v>2040</v>
      </c>
    </row>
    <row r="16" spans="1:11" ht="15" customHeight="1" x14ac:dyDescent="0.2">
      <c r="A16" s="20" t="s">
        <v>324</v>
      </c>
      <c r="B16" s="8" t="s">
        <v>70</v>
      </c>
      <c r="C16" s="12">
        <v>15</v>
      </c>
      <c r="D16" s="13">
        <v>91.1</v>
      </c>
      <c r="E16" s="12">
        <v>180</v>
      </c>
      <c r="F16" s="12">
        <v>21</v>
      </c>
      <c r="G16" s="16">
        <v>72</v>
      </c>
      <c r="H16" s="21">
        <f t="shared" si="0"/>
        <v>864</v>
      </c>
      <c r="I16" s="52" t="s">
        <v>559</v>
      </c>
      <c r="J16">
        <f t="shared" ref="J16:J32" si="3">C16*55</f>
        <v>825</v>
      </c>
      <c r="K16">
        <f t="shared" ref="K16:K32" si="4">G16*12</f>
        <v>864</v>
      </c>
    </row>
    <row r="17" spans="1:11" ht="15" customHeight="1" x14ac:dyDescent="0.2">
      <c r="A17" s="20" t="s">
        <v>324</v>
      </c>
      <c r="B17" s="8" t="s">
        <v>22</v>
      </c>
      <c r="C17" s="12">
        <v>25</v>
      </c>
      <c r="D17" s="13">
        <v>90.2</v>
      </c>
      <c r="E17" s="12">
        <v>144</v>
      </c>
      <c r="F17" s="12">
        <v>20</v>
      </c>
      <c r="G17" s="16">
        <v>96</v>
      </c>
      <c r="H17" s="21">
        <f t="shared" si="0"/>
        <v>1375</v>
      </c>
      <c r="I17" s="7"/>
      <c r="J17">
        <f t="shared" si="3"/>
        <v>1375</v>
      </c>
      <c r="K17">
        <f t="shared" si="4"/>
        <v>1152</v>
      </c>
    </row>
    <row r="18" spans="1:11" ht="15" customHeight="1" x14ac:dyDescent="0.2">
      <c r="A18" s="20" t="s">
        <v>324</v>
      </c>
      <c r="B18" s="8" t="s">
        <v>76</v>
      </c>
      <c r="C18" s="12">
        <v>30</v>
      </c>
      <c r="D18" s="13">
        <v>90.1</v>
      </c>
      <c r="E18" s="12">
        <v>168</v>
      </c>
      <c r="F18" s="12">
        <v>22</v>
      </c>
      <c r="G18" s="16">
        <v>112</v>
      </c>
      <c r="H18" s="21">
        <f t="shared" si="0"/>
        <v>1650</v>
      </c>
      <c r="I18" s="7"/>
      <c r="J18">
        <f t="shared" si="3"/>
        <v>1650</v>
      </c>
      <c r="K18">
        <f t="shared" si="4"/>
        <v>1344</v>
      </c>
    </row>
    <row r="19" spans="1:11" ht="15" customHeight="1" x14ac:dyDescent="0.2">
      <c r="A19" s="20" t="s">
        <v>324</v>
      </c>
      <c r="B19" s="8" t="s">
        <v>28</v>
      </c>
      <c r="C19" s="12">
        <v>35</v>
      </c>
      <c r="D19" s="13">
        <v>90.1</v>
      </c>
      <c r="E19" s="12">
        <v>168</v>
      </c>
      <c r="F19" s="12">
        <v>22</v>
      </c>
      <c r="G19" s="16">
        <v>112</v>
      </c>
      <c r="H19" s="21">
        <f t="shared" si="0"/>
        <v>1925</v>
      </c>
      <c r="I19" s="7"/>
      <c r="J19">
        <f t="shared" si="3"/>
        <v>1925</v>
      </c>
      <c r="K19">
        <f t="shared" si="4"/>
        <v>1344</v>
      </c>
    </row>
    <row r="20" spans="1:11" ht="15" customHeight="1" x14ac:dyDescent="0.2">
      <c r="A20" s="20" t="s">
        <v>324</v>
      </c>
      <c r="B20" s="8" t="s">
        <v>77</v>
      </c>
      <c r="C20" s="12">
        <v>40</v>
      </c>
      <c r="D20" s="13">
        <v>90.2</v>
      </c>
      <c r="E20" s="12">
        <v>111</v>
      </c>
      <c r="F20" s="12">
        <v>18</v>
      </c>
      <c r="G20" s="16">
        <v>128</v>
      </c>
      <c r="H20" s="21">
        <f t="shared" si="0"/>
        <v>2200</v>
      </c>
      <c r="I20" s="7"/>
      <c r="J20">
        <f t="shared" si="3"/>
        <v>2200</v>
      </c>
      <c r="K20">
        <f t="shared" si="4"/>
        <v>1536</v>
      </c>
    </row>
    <row r="21" spans="1:11" ht="15" customHeight="1" x14ac:dyDescent="0.2">
      <c r="A21" s="20" t="s">
        <v>324</v>
      </c>
      <c r="B21" s="8" t="s">
        <v>29</v>
      </c>
      <c r="C21" s="12">
        <v>45</v>
      </c>
      <c r="D21" s="13">
        <v>90.2</v>
      </c>
      <c r="E21" s="12">
        <v>111</v>
      </c>
      <c r="F21" s="12">
        <v>18</v>
      </c>
      <c r="G21" s="16">
        <v>128</v>
      </c>
      <c r="H21" s="21">
        <f t="shared" si="0"/>
        <v>2475</v>
      </c>
      <c r="I21" s="7"/>
      <c r="J21">
        <f t="shared" si="3"/>
        <v>2475</v>
      </c>
      <c r="K21">
        <f t="shared" si="4"/>
        <v>1536</v>
      </c>
    </row>
    <row r="22" spans="1:11" s="50" customFormat="1" ht="15" customHeight="1" x14ac:dyDescent="0.2">
      <c r="A22" s="20" t="s">
        <v>324</v>
      </c>
      <c r="B22" s="8" t="s">
        <v>464</v>
      </c>
      <c r="C22" s="12">
        <v>20</v>
      </c>
      <c r="D22" s="15">
        <v>91.75</v>
      </c>
      <c r="E22" s="12">
        <v>148</v>
      </c>
      <c r="F22" s="12">
        <v>12</v>
      </c>
      <c r="G22" s="16">
        <v>166</v>
      </c>
      <c r="H22" s="17">
        <f t="shared" si="0"/>
        <v>1992</v>
      </c>
      <c r="I22" s="49"/>
      <c r="J22" s="50">
        <f t="shared" si="3"/>
        <v>1100</v>
      </c>
      <c r="K22" s="50">
        <f t="shared" si="4"/>
        <v>1992</v>
      </c>
    </row>
    <row r="23" spans="1:11" s="50" customFormat="1" ht="15" customHeight="1" x14ac:dyDescent="0.2">
      <c r="A23" s="20" t="s">
        <v>324</v>
      </c>
      <c r="B23" s="8" t="s">
        <v>465</v>
      </c>
      <c r="C23" s="12">
        <v>25</v>
      </c>
      <c r="D23" s="15">
        <v>91.55</v>
      </c>
      <c r="E23" s="12">
        <v>91</v>
      </c>
      <c r="F23" s="12">
        <v>13</v>
      </c>
      <c r="G23" s="16">
        <v>166</v>
      </c>
      <c r="H23" s="17">
        <f>IF(J23&gt;K23,J23,K23)</f>
        <v>1992</v>
      </c>
      <c r="I23" s="49"/>
      <c r="J23" s="50">
        <f>C23*55</f>
        <v>1375</v>
      </c>
      <c r="K23" s="50">
        <f t="shared" si="4"/>
        <v>1992</v>
      </c>
    </row>
    <row r="24" spans="1:11" s="50" customFormat="1" ht="15" customHeight="1" x14ac:dyDescent="0.2">
      <c r="A24" s="20" t="s">
        <v>324</v>
      </c>
      <c r="B24" s="8" t="s">
        <v>583</v>
      </c>
      <c r="C24" s="12">
        <v>30</v>
      </c>
      <c r="D24" s="15">
        <v>91.7</v>
      </c>
      <c r="E24" s="12">
        <v>119.5</v>
      </c>
      <c r="F24" s="12">
        <v>12.5</v>
      </c>
      <c r="G24" s="16">
        <v>166</v>
      </c>
      <c r="H24" s="17">
        <f>IF(J24&gt;K24,J24,K24)</f>
        <v>1992</v>
      </c>
      <c r="I24" s="49"/>
      <c r="J24" s="50">
        <f>C24*55</f>
        <v>1650</v>
      </c>
      <c r="K24" s="50">
        <f t="shared" si="4"/>
        <v>1992</v>
      </c>
    </row>
    <row r="25" spans="1:11" s="50" customFormat="1" ht="15" customHeight="1" x14ac:dyDescent="0.2">
      <c r="A25" s="20" t="s">
        <v>324</v>
      </c>
      <c r="B25" s="8" t="s">
        <v>584</v>
      </c>
      <c r="C25" s="12">
        <v>35</v>
      </c>
      <c r="D25" s="15">
        <v>90.25</v>
      </c>
      <c r="E25" s="12">
        <v>122</v>
      </c>
      <c r="F25" s="12">
        <v>15</v>
      </c>
      <c r="G25" s="16">
        <v>166</v>
      </c>
      <c r="H25" s="17">
        <f>IF(J25&gt;K25,J25,K25)</f>
        <v>1992</v>
      </c>
      <c r="I25" s="49"/>
      <c r="J25" s="50">
        <f>C25*55</f>
        <v>1925</v>
      </c>
      <c r="K25" s="50">
        <f t="shared" si="4"/>
        <v>1992</v>
      </c>
    </row>
    <row r="26" spans="1:11" s="50" customFormat="1" ht="15" customHeight="1" x14ac:dyDescent="0.2">
      <c r="A26" s="20" t="s">
        <v>324</v>
      </c>
      <c r="B26" s="8" t="s">
        <v>585</v>
      </c>
      <c r="C26" s="12">
        <v>40</v>
      </c>
      <c r="D26" s="13">
        <v>90.35</v>
      </c>
      <c r="E26" s="12">
        <v>107</v>
      </c>
      <c r="F26" s="12">
        <v>14.5</v>
      </c>
      <c r="G26" s="16">
        <v>194</v>
      </c>
      <c r="H26" s="21">
        <f>IF(J26&gt;K26,J26,K26)</f>
        <v>2328</v>
      </c>
      <c r="I26" s="49"/>
      <c r="J26" s="50">
        <f>C26*55</f>
        <v>2200</v>
      </c>
      <c r="K26" s="50">
        <f t="shared" si="4"/>
        <v>2328</v>
      </c>
    </row>
    <row r="27" spans="1:11" s="50" customFormat="1" ht="15" customHeight="1" x14ac:dyDescent="0.2">
      <c r="A27" s="20" t="s">
        <v>324</v>
      </c>
      <c r="B27" s="8" t="s">
        <v>586</v>
      </c>
      <c r="C27" s="12">
        <v>45</v>
      </c>
      <c r="D27" s="13">
        <v>90.35</v>
      </c>
      <c r="E27" s="12">
        <v>92</v>
      </c>
      <c r="F27" s="12">
        <v>14</v>
      </c>
      <c r="G27" s="16">
        <v>194</v>
      </c>
      <c r="H27" s="21">
        <f>IF(J27&gt;K27,J27,K27)</f>
        <v>2475</v>
      </c>
      <c r="I27" s="49"/>
      <c r="J27" s="50">
        <f>C27*55</f>
        <v>2475</v>
      </c>
      <c r="K27" s="50">
        <f t="shared" si="4"/>
        <v>2328</v>
      </c>
    </row>
    <row r="28" spans="1:11" ht="15" customHeight="1" x14ac:dyDescent="0.2">
      <c r="A28" s="20" t="s">
        <v>324</v>
      </c>
      <c r="B28" s="8" t="s">
        <v>467</v>
      </c>
      <c r="C28" s="12">
        <v>50</v>
      </c>
      <c r="D28" s="13">
        <v>90.25</v>
      </c>
      <c r="E28" s="12">
        <v>89.5</v>
      </c>
      <c r="F28" s="12">
        <v>14</v>
      </c>
      <c r="G28" s="16">
        <v>194</v>
      </c>
      <c r="H28" s="21">
        <f t="shared" si="0"/>
        <v>2750</v>
      </c>
      <c r="I28" s="7"/>
      <c r="J28">
        <f t="shared" si="3"/>
        <v>2750</v>
      </c>
      <c r="K28">
        <f t="shared" si="4"/>
        <v>2328</v>
      </c>
    </row>
    <row r="29" spans="1:11" ht="15" customHeight="1" x14ac:dyDescent="0.2">
      <c r="A29" s="20" t="s">
        <v>324</v>
      </c>
      <c r="B29" s="8" t="s">
        <v>466</v>
      </c>
      <c r="C29" s="12">
        <v>55</v>
      </c>
      <c r="D29" s="13">
        <v>90.05</v>
      </c>
      <c r="E29" s="12">
        <v>87</v>
      </c>
      <c r="F29" s="12">
        <v>14</v>
      </c>
      <c r="G29" s="16">
        <v>194</v>
      </c>
      <c r="H29" s="21">
        <f t="shared" si="0"/>
        <v>3025</v>
      </c>
      <c r="I29" s="7"/>
      <c r="J29">
        <f t="shared" si="3"/>
        <v>3025</v>
      </c>
      <c r="K29">
        <f t="shared" si="4"/>
        <v>2328</v>
      </c>
    </row>
    <row r="30" spans="1:11" ht="15" customHeight="1" x14ac:dyDescent="0.2">
      <c r="A30" s="20" t="s">
        <v>600</v>
      </c>
      <c r="B30" s="8" t="s">
        <v>601</v>
      </c>
      <c r="C30" s="12">
        <v>25</v>
      </c>
      <c r="D30" s="13">
        <v>93.1</v>
      </c>
      <c r="E30" s="12">
        <v>159</v>
      </c>
      <c r="F30" s="12">
        <v>13</v>
      </c>
      <c r="G30" s="16">
        <v>90</v>
      </c>
      <c r="H30" s="21">
        <f t="shared" si="0"/>
        <v>1375</v>
      </c>
      <c r="I30" s="7"/>
      <c r="J30">
        <f t="shared" si="3"/>
        <v>1375</v>
      </c>
      <c r="K30">
        <f t="shared" si="4"/>
        <v>1080</v>
      </c>
    </row>
    <row r="31" spans="1:11" ht="15" customHeight="1" x14ac:dyDescent="0.2">
      <c r="A31" s="20" t="s">
        <v>600</v>
      </c>
      <c r="B31" s="8" t="s">
        <v>602</v>
      </c>
      <c r="C31" s="12">
        <v>34</v>
      </c>
      <c r="D31" s="13">
        <v>93.2</v>
      </c>
      <c r="E31" s="12">
        <v>122</v>
      </c>
      <c r="F31" s="12">
        <v>13</v>
      </c>
      <c r="G31" s="16">
        <v>144</v>
      </c>
      <c r="H31" s="21">
        <f t="shared" si="0"/>
        <v>1870</v>
      </c>
      <c r="I31" s="7"/>
      <c r="J31">
        <f t="shared" si="3"/>
        <v>1870</v>
      </c>
      <c r="K31">
        <f t="shared" si="4"/>
        <v>1728</v>
      </c>
    </row>
    <row r="32" spans="1:11" ht="15" customHeight="1" x14ac:dyDescent="0.2">
      <c r="A32" s="20" t="s">
        <v>600</v>
      </c>
      <c r="B32" s="8" t="s">
        <v>603</v>
      </c>
      <c r="C32" s="12">
        <v>45</v>
      </c>
      <c r="D32" s="13">
        <v>93.3</v>
      </c>
      <c r="E32" s="12">
        <v>84</v>
      </c>
      <c r="F32" s="12">
        <v>13</v>
      </c>
      <c r="G32" s="16">
        <v>176</v>
      </c>
      <c r="H32" s="21">
        <f t="shared" si="0"/>
        <v>2475</v>
      </c>
      <c r="I32" s="7"/>
      <c r="J32">
        <f t="shared" si="3"/>
        <v>2475</v>
      </c>
      <c r="K32">
        <f t="shared" si="4"/>
        <v>2112</v>
      </c>
    </row>
    <row r="33" spans="1:11" ht="15" customHeight="1" x14ac:dyDescent="0.2">
      <c r="A33" s="20" t="s">
        <v>325</v>
      </c>
      <c r="B33" s="8" t="s">
        <v>187</v>
      </c>
      <c r="C33" s="12">
        <v>22</v>
      </c>
      <c r="D33" s="13">
        <v>91</v>
      </c>
      <c r="E33" s="12">
        <v>53</v>
      </c>
      <c r="F33" s="12">
        <v>8</v>
      </c>
      <c r="G33" s="17">
        <v>125</v>
      </c>
      <c r="H33" s="21">
        <f t="shared" si="0"/>
        <v>1500</v>
      </c>
      <c r="I33" s="52" t="s">
        <v>560</v>
      </c>
      <c r="J33">
        <f t="shared" ref="J33:J44" si="5">C33*55</f>
        <v>1210</v>
      </c>
      <c r="K33">
        <f t="shared" ref="K33:K44" si="6">G33*12</f>
        <v>1500</v>
      </c>
    </row>
    <row r="34" spans="1:11" ht="15" customHeight="1" x14ac:dyDescent="0.2">
      <c r="A34" s="20" t="s">
        <v>325</v>
      </c>
      <c r="B34" s="8" t="s">
        <v>43</v>
      </c>
      <c r="C34" s="12">
        <v>41.5</v>
      </c>
      <c r="D34" s="13">
        <v>92</v>
      </c>
      <c r="E34" s="12">
        <v>163</v>
      </c>
      <c r="F34" s="12">
        <v>22</v>
      </c>
      <c r="G34" s="17">
        <v>138</v>
      </c>
      <c r="H34" s="21">
        <f t="shared" si="0"/>
        <v>2282.5</v>
      </c>
      <c r="I34" s="7"/>
      <c r="J34">
        <f t="shared" si="5"/>
        <v>2282.5</v>
      </c>
      <c r="K34">
        <f t="shared" si="6"/>
        <v>1656</v>
      </c>
    </row>
    <row r="35" spans="1:11" ht="15" customHeight="1" x14ac:dyDescent="0.2">
      <c r="A35" s="20" t="s">
        <v>948</v>
      </c>
      <c r="B35" s="8" t="s">
        <v>949</v>
      </c>
      <c r="C35" s="12">
        <v>15</v>
      </c>
      <c r="D35" s="13">
        <v>92.5</v>
      </c>
      <c r="E35" s="12">
        <v>109</v>
      </c>
      <c r="F35" s="12">
        <v>9</v>
      </c>
      <c r="G35" s="17">
        <v>92</v>
      </c>
      <c r="H35" s="21">
        <f t="shared" si="0"/>
        <v>1104</v>
      </c>
      <c r="I35" s="52" t="s">
        <v>950</v>
      </c>
      <c r="J35">
        <f t="shared" si="5"/>
        <v>825</v>
      </c>
      <c r="K35">
        <f t="shared" si="6"/>
        <v>1104</v>
      </c>
    </row>
    <row r="36" spans="1:11" ht="15" customHeight="1" x14ac:dyDescent="0.2">
      <c r="A36" s="20" t="s">
        <v>948</v>
      </c>
      <c r="B36" s="8" t="s">
        <v>951</v>
      </c>
      <c r="C36" s="12">
        <v>22</v>
      </c>
      <c r="D36" s="13">
        <v>93.6</v>
      </c>
      <c r="E36" s="12">
        <v>44</v>
      </c>
      <c r="F36" s="12">
        <v>7.8</v>
      </c>
      <c r="G36" s="17">
        <v>92</v>
      </c>
      <c r="H36" s="21">
        <f t="shared" si="0"/>
        <v>1210</v>
      </c>
      <c r="I36" s="7"/>
      <c r="J36">
        <f t="shared" si="5"/>
        <v>1210</v>
      </c>
      <c r="K36">
        <f t="shared" si="6"/>
        <v>1104</v>
      </c>
    </row>
    <row r="37" spans="1:11" ht="15" customHeight="1" x14ac:dyDescent="0.2">
      <c r="A37" s="20" t="s">
        <v>948</v>
      </c>
      <c r="B37" s="8" t="s">
        <v>952</v>
      </c>
      <c r="C37" s="12">
        <v>29</v>
      </c>
      <c r="D37" s="13">
        <v>92</v>
      </c>
      <c r="E37" s="12">
        <v>77</v>
      </c>
      <c r="F37" s="12">
        <v>10.199999999999999</v>
      </c>
      <c r="G37" s="17">
        <v>135</v>
      </c>
      <c r="H37" s="21">
        <f t="shared" si="0"/>
        <v>1620</v>
      </c>
      <c r="I37" s="7"/>
      <c r="J37">
        <f t="shared" si="5"/>
        <v>1595</v>
      </c>
      <c r="K37">
        <f t="shared" si="6"/>
        <v>1620</v>
      </c>
    </row>
    <row r="38" spans="1:11" ht="15" customHeight="1" x14ac:dyDescent="0.2">
      <c r="A38" s="20" t="s">
        <v>948</v>
      </c>
      <c r="B38" s="8" t="s">
        <v>953</v>
      </c>
      <c r="C38" s="12">
        <v>34</v>
      </c>
      <c r="D38" s="13">
        <v>92</v>
      </c>
      <c r="E38" s="12">
        <v>77</v>
      </c>
      <c r="F38" s="12">
        <v>10.199999999999999</v>
      </c>
      <c r="G38" s="17">
        <v>135</v>
      </c>
      <c r="H38" s="21">
        <f t="shared" si="0"/>
        <v>1870</v>
      </c>
      <c r="I38" s="7"/>
      <c r="J38">
        <f t="shared" si="5"/>
        <v>1870</v>
      </c>
      <c r="K38">
        <f t="shared" si="6"/>
        <v>1620</v>
      </c>
    </row>
    <row r="39" spans="1:11" ht="15" customHeight="1" x14ac:dyDescent="0.2">
      <c r="A39" s="20" t="s">
        <v>948</v>
      </c>
      <c r="B39" s="8" t="s">
        <v>954</v>
      </c>
      <c r="C39" s="12">
        <v>42</v>
      </c>
      <c r="D39" s="13">
        <v>92.3</v>
      </c>
      <c r="E39" s="12">
        <v>63</v>
      </c>
      <c r="F39" s="12">
        <v>13.9</v>
      </c>
      <c r="G39" s="17">
        <v>182</v>
      </c>
      <c r="H39" s="21">
        <f t="shared" si="0"/>
        <v>2310</v>
      </c>
      <c r="I39" s="7"/>
      <c r="J39">
        <f t="shared" si="5"/>
        <v>2310</v>
      </c>
      <c r="K39">
        <f t="shared" si="6"/>
        <v>2184</v>
      </c>
    </row>
    <row r="40" spans="1:11" ht="15" customHeight="1" x14ac:dyDescent="0.2">
      <c r="A40" s="20" t="s">
        <v>948</v>
      </c>
      <c r="B40" s="8" t="s">
        <v>955</v>
      </c>
      <c r="C40" s="12">
        <v>48</v>
      </c>
      <c r="D40" s="13">
        <v>92.6</v>
      </c>
      <c r="E40" s="12">
        <v>49</v>
      </c>
      <c r="F40" s="12">
        <v>17.600000000000001</v>
      </c>
      <c r="G40" s="17">
        <v>182</v>
      </c>
      <c r="H40" s="21">
        <f t="shared" si="0"/>
        <v>2640</v>
      </c>
      <c r="I40" s="7"/>
      <c r="J40">
        <f t="shared" si="5"/>
        <v>2640</v>
      </c>
      <c r="K40">
        <f t="shared" si="6"/>
        <v>2184</v>
      </c>
    </row>
    <row r="41" spans="1:11" ht="15" customHeight="1" x14ac:dyDescent="0.2">
      <c r="A41" s="20" t="s">
        <v>759</v>
      </c>
      <c r="B41" s="8" t="s">
        <v>760</v>
      </c>
      <c r="C41" s="12">
        <v>26</v>
      </c>
      <c r="D41" s="13">
        <v>92.6</v>
      </c>
      <c r="E41" s="12">
        <v>111</v>
      </c>
      <c r="F41" s="12">
        <v>15</v>
      </c>
      <c r="G41" s="16">
        <v>100</v>
      </c>
      <c r="H41" s="21">
        <f t="shared" si="0"/>
        <v>1430</v>
      </c>
      <c r="I41" s="7"/>
      <c r="J41">
        <f t="shared" si="5"/>
        <v>1430</v>
      </c>
      <c r="K41">
        <f t="shared" si="6"/>
        <v>1200</v>
      </c>
    </row>
    <row r="42" spans="1:11" ht="15" customHeight="1" x14ac:dyDescent="0.2">
      <c r="A42" s="20" t="s">
        <v>759</v>
      </c>
      <c r="B42" s="8" t="s">
        <v>761</v>
      </c>
      <c r="C42" s="12">
        <v>34.799999999999997</v>
      </c>
      <c r="D42" s="13">
        <v>92.04</v>
      </c>
      <c r="E42" s="12">
        <v>369</v>
      </c>
      <c r="F42" s="12">
        <v>17.399999999999999</v>
      </c>
      <c r="G42" s="16">
        <v>145</v>
      </c>
      <c r="H42" s="21">
        <f t="shared" si="0"/>
        <v>1913.9999999999998</v>
      </c>
      <c r="I42" s="7"/>
      <c r="J42">
        <f t="shared" si="5"/>
        <v>1913.9999999999998</v>
      </c>
      <c r="K42">
        <f t="shared" si="6"/>
        <v>1740</v>
      </c>
    </row>
    <row r="43" spans="1:11" ht="15" customHeight="1" x14ac:dyDescent="0.2">
      <c r="A43" s="20" t="s">
        <v>759</v>
      </c>
      <c r="B43" s="8" t="s">
        <v>762</v>
      </c>
      <c r="C43" s="12">
        <v>60</v>
      </c>
      <c r="D43" s="13">
        <v>91</v>
      </c>
      <c r="E43" s="12">
        <v>370</v>
      </c>
      <c r="F43" s="12">
        <v>35</v>
      </c>
      <c r="G43" s="16">
        <v>195</v>
      </c>
      <c r="H43" s="21">
        <f t="shared" si="0"/>
        <v>3300</v>
      </c>
      <c r="I43" s="7"/>
      <c r="J43">
        <f t="shared" si="5"/>
        <v>3300</v>
      </c>
      <c r="K43">
        <f t="shared" si="6"/>
        <v>2340</v>
      </c>
    </row>
    <row r="44" spans="1:11" ht="15" customHeight="1" x14ac:dyDescent="0.2">
      <c r="A44" s="20" t="s">
        <v>326</v>
      </c>
      <c r="B44" s="8" t="s">
        <v>11</v>
      </c>
      <c r="C44" s="12">
        <v>20</v>
      </c>
      <c r="D44" s="13">
        <v>92.9</v>
      </c>
      <c r="E44" s="12">
        <v>229</v>
      </c>
      <c r="F44" s="12">
        <v>15</v>
      </c>
      <c r="G44" s="17">
        <v>150</v>
      </c>
      <c r="H44" s="21">
        <f t="shared" si="0"/>
        <v>1800</v>
      </c>
      <c r="I44" s="52" t="s">
        <v>561</v>
      </c>
      <c r="J44">
        <f t="shared" si="5"/>
        <v>1100</v>
      </c>
      <c r="K44">
        <f t="shared" si="6"/>
        <v>1800</v>
      </c>
    </row>
    <row r="45" spans="1:11" ht="15" customHeight="1" x14ac:dyDescent="0.2">
      <c r="A45" s="20" t="s">
        <v>326</v>
      </c>
      <c r="B45" s="8" t="s">
        <v>12</v>
      </c>
      <c r="C45" s="12">
        <v>30</v>
      </c>
      <c r="D45" s="13">
        <v>93.4</v>
      </c>
      <c r="E45" s="12">
        <v>165</v>
      </c>
      <c r="F45" s="12">
        <v>19</v>
      </c>
      <c r="G45" s="17">
        <v>150</v>
      </c>
      <c r="H45" s="21">
        <f t="shared" si="0"/>
        <v>1800</v>
      </c>
      <c r="I45" s="7"/>
      <c r="J45">
        <f t="shared" ref="J45:J71" si="7">C45*55</f>
        <v>1650</v>
      </c>
      <c r="K45">
        <f t="shared" ref="K45:K71" si="8">G45*12</f>
        <v>1800</v>
      </c>
    </row>
    <row r="46" spans="1:11" ht="15" customHeight="1" x14ac:dyDescent="0.2">
      <c r="A46" s="20" t="s">
        <v>326</v>
      </c>
      <c r="B46" s="8" t="s">
        <v>13</v>
      </c>
      <c r="C46" s="12">
        <v>40</v>
      </c>
      <c r="D46" s="13">
        <v>92.35</v>
      </c>
      <c r="E46" s="12">
        <v>105.5</v>
      </c>
      <c r="F46" s="12">
        <v>17</v>
      </c>
      <c r="G46" s="17">
        <v>223</v>
      </c>
      <c r="H46" s="21">
        <f t="shared" si="0"/>
        <v>2676</v>
      </c>
      <c r="I46" s="7"/>
      <c r="J46">
        <f t="shared" si="7"/>
        <v>2200</v>
      </c>
      <c r="K46">
        <f t="shared" si="8"/>
        <v>2676</v>
      </c>
    </row>
    <row r="47" spans="1:11" ht="15" customHeight="1" x14ac:dyDescent="0.2">
      <c r="A47" s="20" t="s">
        <v>326</v>
      </c>
      <c r="B47" s="8" t="s">
        <v>14</v>
      </c>
      <c r="C47" s="12">
        <v>50</v>
      </c>
      <c r="D47" s="13">
        <v>92.35</v>
      </c>
      <c r="E47" s="12">
        <v>105.5</v>
      </c>
      <c r="F47" s="12">
        <v>17</v>
      </c>
      <c r="G47" s="17">
        <v>223</v>
      </c>
      <c r="H47" s="21">
        <f t="shared" si="0"/>
        <v>2750</v>
      </c>
      <c r="I47" s="7"/>
      <c r="J47">
        <f t="shared" si="7"/>
        <v>2750</v>
      </c>
      <c r="K47">
        <f t="shared" si="8"/>
        <v>2676</v>
      </c>
    </row>
    <row r="48" spans="1:11" ht="15" customHeight="1" x14ac:dyDescent="0.2">
      <c r="A48" s="20" t="s">
        <v>326</v>
      </c>
      <c r="B48" s="8" t="s">
        <v>15</v>
      </c>
      <c r="C48" s="12">
        <v>60</v>
      </c>
      <c r="D48" s="13">
        <v>91.3</v>
      </c>
      <c r="E48" s="12">
        <v>46</v>
      </c>
      <c r="F48" s="12">
        <v>15</v>
      </c>
      <c r="G48" s="17">
        <v>223</v>
      </c>
      <c r="H48" s="21">
        <f t="shared" si="0"/>
        <v>3300</v>
      </c>
      <c r="I48" s="7"/>
      <c r="J48">
        <f t="shared" si="7"/>
        <v>3300</v>
      </c>
      <c r="K48">
        <f t="shared" si="8"/>
        <v>2676</v>
      </c>
    </row>
    <row r="49" spans="1:11" ht="15" customHeight="1" x14ac:dyDescent="0.2">
      <c r="A49" s="20" t="s">
        <v>327</v>
      </c>
      <c r="B49" s="8" t="s">
        <v>289</v>
      </c>
      <c r="C49" s="12">
        <v>25</v>
      </c>
      <c r="D49" s="13">
        <v>90.3</v>
      </c>
      <c r="E49" s="12">
        <v>161</v>
      </c>
      <c r="F49" s="12">
        <v>17</v>
      </c>
      <c r="G49" s="17">
        <v>120</v>
      </c>
      <c r="H49" s="21">
        <f t="shared" ref="H49:H79" si="9">IF(J49&gt;K49,J49,K49)</f>
        <v>1440</v>
      </c>
      <c r="I49" s="52" t="s">
        <v>562</v>
      </c>
      <c r="J49">
        <f t="shared" si="7"/>
        <v>1375</v>
      </c>
      <c r="K49">
        <f t="shared" si="8"/>
        <v>1440</v>
      </c>
    </row>
    <row r="50" spans="1:11" ht="15" customHeight="1" x14ac:dyDescent="0.2">
      <c r="A50" s="20" t="s">
        <v>327</v>
      </c>
      <c r="B50" s="8" t="s">
        <v>369</v>
      </c>
      <c r="C50" s="12">
        <v>35</v>
      </c>
      <c r="D50" s="13">
        <v>90.2</v>
      </c>
      <c r="E50" s="12">
        <v>123</v>
      </c>
      <c r="F50" s="12">
        <v>18</v>
      </c>
      <c r="G50" s="17">
        <v>120</v>
      </c>
      <c r="H50" s="21">
        <f t="shared" si="9"/>
        <v>1925</v>
      </c>
      <c r="I50" s="7"/>
      <c r="J50">
        <f t="shared" si="7"/>
        <v>1925</v>
      </c>
      <c r="K50">
        <f t="shared" si="8"/>
        <v>1440</v>
      </c>
    </row>
    <row r="51" spans="1:11" ht="15" customHeight="1" x14ac:dyDescent="0.2">
      <c r="A51" s="20" t="s">
        <v>327</v>
      </c>
      <c r="B51" s="8" t="s">
        <v>370</v>
      </c>
      <c r="C51" s="12">
        <v>50</v>
      </c>
      <c r="D51" s="13">
        <v>90.2</v>
      </c>
      <c r="E51" s="12">
        <v>85</v>
      </c>
      <c r="F51" s="12">
        <v>18</v>
      </c>
      <c r="G51" s="17">
        <v>140</v>
      </c>
      <c r="H51" s="21">
        <f t="shared" si="9"/>
        <v>2750</v>
      </c>
      <c r="I51" s="7"/>
      <c r="J51">
        <f t="shared" si="7"/>
        <v>2750</v>
      </c>
      <c r="K51">
        <f t="shared" si="8"/>
        <v>1680</v>
      </c>
    </row>
    <row r="52" spans="1:11" ht="15" customHeight="1" x14ac:dyDescent="0.2">
      <c r="A52" s="20" t="s">
        <v>628</v>
      </c>
      <c r="B52" s="8" t="s">
        <v>636</v>
      </c>
      <c r="C52" s="12">
        <v>70</v>
      </c>
      <c r="D52" s="13">
        <v>91.1</v>
      </c>
      <c r="E52" s="12">
        <v>249</v>
      </c>
      <c r="F52" s="12">
        <v>31</v>
      </c>
      <c r="G52" s="17">
        <v>280</v>
      </c>
      <c r="H52" s="21">
        <f t="shared" si="9"/>
        <v>3850</v>
      </c>
      <c r="I52" s="7"/>
      <c r="J52">
        <f t="shared" si="7"/>
        <v>3850</v>
      </c>
      <c r="K52">
        <f t="shared" si="8"/>
        <v>3360</v>
      </c>
    </row>
    <row r="53" spans="1:11" ht="15" customHeight="1" x14ac:dyDescent="0.2">
      <c r="A53" s="20" t="s">
        <v>628</v>
      </c>
      <c r="B53" s="8" t="s">
        <v>673</v>
      </c>
      <c r="C53" s="12">
        <v>15</v>
      </c>
      <c r="D53" s="13">
        <v>92.5</v>
      </c>
      <c r="E53" s="12">
        <v>102</v>
      </c>
      <c r="F53" s="12">
        <v>11</v>
      </c>
      <c r="G53" s="17">
        <v>80</v>
      </c>
      <c r="H53" s="21">
        <f t="shared" si="9"/>
        <v>960</v>
      </c>
      <c r="I53" s="7"/>
      <c r="J53">
        <f t="shared" si="7"/>
        <v>825</v>
      </c>
      <c r="K53">
        <f t="shared" si="8"/>
        <v>960</v>
      </c>
    </row>
    <row r="54" spans="1:11" ht="15" customHeight="1" x14ac:dyDescent="0.2">
      <c r="A54" s="20" t="s">
        <v>628</v>
      </c>
      <c r="B54" s="8" t="s">
        <v>674</v>
      </c>
      <c r="C54" s="12">
        <v>20</v>
      </c>
      <c r="D54" s="13">
        <v>92</v>
      </c>
      <c r="E54" s="12">
        <v>75</v>
      </c>
      <c r="F54" s="12">
        <v>15</v>
      </c>
      <c r="G54" s="17">
        <v>80</v>
      </c>
      <c r="H54" s="21">
        <f t="shared" si="9"/>
        <v>1100</v>
      </c>
      <c r="I54" s="7"/>
      <c r="J54">
        <f t="shared" si="7"/>
        <v>1100</v>
      </c>
      <c r="K54">
        <f t="shared" si="8"/>
        <v>960</v>
      </c>
    </row>
    <row r="55" spans="1:11" ht="15" customHeight="1" x14ac:dyDescent="0.2">
      <c r="A55" s="20" t="s">
        <v>628</v>
      </c>
      <c r="B55" s="8" t="s">
        <v>637</v>
      </c>
      <c r="C55" s="12">
        <v>15</v>
      </c>
      <c r="D55" s="13">
        <v>92.6</v>
      </c>
      <c r="E55" s="12">
        <v>50</v>
      </c>
      <c r="F55" s="12">
        <v>25</v>
      </c>
      <c r="G55" s="17">
        <v>145</v>
      </c>
      <c r="H55" s="21">
        <f t="shared" si="9"/>
        <v>1740</v>
      </c>
      <c r="I55" s="7"/>
      <c r="J55">
        <f t="shared" si="7"/>
        <v>825</v>
      </c>
      <c r="K55">
        <f t="shared" si="8"/>
        <v>1740</v>
      </c>
    </row>
    <row r="56" spans="1:11" ht="15" customHeight="1" x14ac:dyDescent="0.2">
      <c r="A56" s="20" t="s">
        <v>628</v>
      </c>
      <c r="B56" s="8" t="s">
        <v>638</v>
      </c>
      <c r="C56" s="12">
        <v>22</v>
      </c>
      <c r="D56" s="13">
        <v>92</v>
      </c>
      <c r="E56" s="12">
        <v>34</v>
      </c>
      <c r="F56" s="12">
        <v>31</v>
      </c>
      <c r="G56" s="17">
        <v>145</v>
      </c>
      <c r="H56" s="21">
        <f t="shared" si="9"/>
        <v>1740</v>
      </c>
      <c r="I56" s="7"/>
      <c r="J56">
        <f t="shared" si="7"/>
        <v>1210</v>
      </c>
      <c r="K56">
        <f t="shared" si="8"/>
        <v>1740</v>
      </c>
    </row>
    <row r="57" spans="1:11" ht="15" customHeight="1" x14ac:dyDescent="0.2">
      <c r="A57" s="20" t="s">
        <v>628</v>
      </c>
      <c r="B57" s="8" t="s">
        <v>639</v>
      </c>
      <c r="C57" s="12">
        <v>28</v>
      </c>
      <c r="D57" s="13">
        <v>92</v>
      </c>
      <c r="E57" s="12">
        <v>34</v>
      </c>
      <c r="F57" s="12">
        <v>31</v>
      </c>
      <c r="G57" s="17">
        <v>145</v>
      </c>
      <c r="H57" s="21">
        <f t="shared" si="9"/>
        <v>1740</v>
      </c>
      <c r="I57" s="7"/>
      <c r="J57">
        <f t="shared" si="7"/>
        <v>1540</v>
      </c>
      <c r="K57">
        <f t="shared" si="8"/>
        <v>1740</v>
      </c>
    </row>
    <row r="58" spans="1:11" ht="15" customHeight="1" x14ac:dyDescent="0.2">
      <c r="A58" s="20" t="s">
        <v>628</v>
      </c>
      <c r="B58" s="8" t="s">
        <v>640</v>
      </c>
      <c r="C58" s="12">
        <v>34</v>
      </c>
      <c r="D58" s="13">
        <v>91</v>
      </c>
      <c r="E58" s="12">
        <v>109</v>
      </c>
      <c r="F58" s="12">
        <v>29</v>
      </c>
      <c r="G58" s="17">
        <v>190</v>
      </c>
      <c r="H58" s="21">
        <f t="shared" si="9"/>
        <v>2280</v>
      </c>
      <c r="I58" s="7"/>
      <c r="J58">
        <f t="shared" si="7"/>
        <v>1870</v>
      </c>
      <c r="K58">
        <f t="shared" si="8"/>
        <v>2280</v>
      </c>
    </row>
    <row r="59" spans="1:11" ht="15" customHeight="1" x14ac:dyDescent="0.2">
      <c r="A59" s="20" t="s">
        <v>628</v>
      </c>
      <c r="B59" s="8" t="s">
        <v>641</v>
      </c>
      <c r="C59" s="12">
        <v>40</v>
      </c>
      <c r="D59" s="13">
        <v>90.9</v>
      </c>
      <c r="E59" s="12">
        <v>79</v>
      </c>
      <c r="F59" s="12">
        <v>21</v>
      </c>
      <c r="G59" s="17">
        <v>190</v>
      </c>
      <c r="H59" s="21">
        <f t="shared" si="9"/>
        <v>2280</v>
      </c>
      <c r="I59" s="7"/>
      <c r="J59">
        <f t="shared" si="7"/>
        <v>2200</v>
      </c>
      <c r="K59">
        <f t="shared" si="8"/>
        <v>2280</v>
      </c>
    </row>
    <row r="60" spans="1:11" ht="15" customHeight="1" x14ac:dyDescent="0.2">
      <c r="A60" s="20" t="s">
        <v>628</v>
      </c>
      <c r="B60" s="8" t="s">
        <v>642</v>
      </c>
      <c r="C60" s="12">
        <v>50</v>
      </c>
      <c r="D60" s="13">
        <v>90.69999</v>
      </c>
      <c r="E60" s="12">
        <v>45</v>
      </c>
      <c r="F60" s="12">
        <v>29</v>
      </c>
      <c r="G60" s="17">
        <v>200</v>
      </c>
      <c r="H60" s="21">
        <f t="shared" si="9"/>
        <v>2750</v>
      </c>
      <c r="I60" s="7"/>
      <c r="J60">
        <f t="shared" si="7"/>
        <v>2750</v>
      </c>
      <c r="K60">
        <f t="shared" si="8"/>
        <v>2400</v>
      </c>
    </row>
    <row r="61" spans="1:11" ht="15" customHeight="1" x14ac:dyDescent="0.2">
      <c r="A61" s="20" t="s">
        <v>628</v>
      </c>
      <c r="B61" s="8" t="s">
        <v>643</v>
      </c>
      <c r="C61" s="12">
        <v>60</v>
      </c>
      <c r="D61" s="13">
        <v>90.69999</v>
      </c>
      <c r="E61" s="12">
        <v>45</v>
      </c>
      <c r="F61" s="12">
        <v>29</v>
      </c>
      <c r="G61" s="17">
        <v>200</v>
      </c>
      <c r="H61" s="21">
        <f t="shared" si="9"/>
        <v>3300</v>
      </c>
      <c r="I61" s="7"/>
      <c r="J61">
        <f t="shared" si="7"/>
        <v>3300</v>
      </c>
      <c r="K61">
        <f t="shared" si="8"/>
        <v>2400</v>
      </c>
    </row>
    <row r="62" spans="1:11" ht="15" customHeight="1" x14ac:dyDescent="0.2">
      <c r="A62" s="20" t="s">
        <v>628</v>
      </c>
      <c r="B62" s="8" t="s">
        <v>644</v>
      </c>
      <c r="C62" s="12">
        <v>22.5</v>
      </c>
      <c r="D62" s="13">
        <v>91.1</v>
      </c>
      <c r="E62" s="12">
        <v>133</v>
      </c>
      <c r="F62" s="12">
        <v>11</v>
      </c>
      <c r="G62" s="17">
        <v>140</v>
      </c>
      <c r="H62" s="21">
        <f t="shared" si="9"/>
        <v>1680</v>
      </c>
      <c r="I62" s="7"/>
      <c r="J62">
        <f t="shared" si="7"/>
        <v>1237.5</v>
      </c>
      <c r="K62">
        <f t="shared" si="8"/>
        <v>1680</v>
      </c>
    </row>
    <row r="63" spans="1:11" ht="15" customHeight="1" x14ac:dyDescent="0.2">
      <c r="A63" s="20" t="s">
        <v>628</v>
      </c>
      <c r="B63" s="8" t="s">
        <v>645</v>
      </c>
      <c r="C63" s="12">
        <v>20</v>
      </c>
      <c r="D63" s="13">
        <v>90.8</v>
      </c>
      <c r="E63" s="12">
        <v>147</v>
      </c>
      <c r="F63" s="12">
        <v>11</v>
      </c>
      <c r="G63" s="17">
        <v>140</v>
      </c>
      <c r="H63" s="21">
        <f t="shared" si="9"/>
        <v>1680</v>
      </c>
      <c r="I63" s="7"/>
      <c r="J63">
        <f t="shared" si="7"/>
        <v>1100</v>
      </c>
      <c r="K63">
        <f t="shared" si="8"/>
        <v>1680</v>
      </c>
    </row>
    <row r="64" spans="1:11" ht="15" customHeight="1" x14ac:dyDescent="0.2">
      <c r="A64" s="20" t="s">
        <v>628</v>
      </c>
      <c r="B64" s="8" t="s">
        <v>646</v>
      </c>
      <c r="C64" s="12">
        <v>25</v>
      </c>
      <c r="D64" s="13">
        <v>90.1</v>
      </c>
      <c r="E64" s="12">
        <v>118</v>
      </c>
      <c r="F64" s="12">
        <v>19</v>
      </c>
      <c r="G64" s="17">
        <v>140</v>
      </c>
      <c r="H64" s="21">
        <f t="shared" si="9"/>
        <v>1680</v>
      </c>
      <c r="I64" s="7"/>
      <c r="J64">
        <f t="shared" si="7"/>
        <v>1375</v>
      </c>
      <c r="K64">
        <f t="shared" si="8"/>
        <v>1680</v>
      </c>
    </row>
    <row r="65" spans="1:11" ht="15" customHeight="1" x14ac:dyDescent="0.2">
      <c r="A65" s="20" t="s">
        <v>628</v>
      </c>
      <c r="B65" s="8" t="s">
        <v>647</v>
      </c>
      <c r="C65" s="12">
        <v>30</v>
      </c>
      <c r="D65" s="13">
        <v>92.2</v>
      </c>
      <c r="E65" s="12">
        <v>91</v>
      </c>
      <c r="F65" s="12">
        <v>10</v>
      </c>
      <c r="G65" s="17">
        <v>140</v>
      </c>
      <c r="H65" s="21">
        <f t="shared" si="9"/>
        <v>1680</v>
      </c>
      <c r="I65" s="7"/>
      <c r="J65">
        <f t="shared" si="7"/>
        <v>1650</v>
      </c>
      <c r="K65">
        <f t="shared" si="8"/>
        <v>1680</v>
      </c>
    </row>
    <row r="66" spans="1:11" ht="15" customHeight="1" x14ac:dyDescent="0.2">
      <c r="A66" s="20" t="s">
        <v>628</v>
      </c>
      <c r="B66" s="8" t="s">
        <v>648</v>
      </c>
      <c r="C66" s="12">
        <v>36</v>
      </c>
      <c r="D66" s="13">
        <v>90.1</v>
      </c>
      <c r="E66" s="12">
        <v>118</v>
      </c>
      <c r="F66" s="12">
        <v>19</v>
      </c>
      <c r="G66" s="17">
        <v>210</v>
      </c>
      <c r="H66" s="21">
        <f t="shared" si="9"/>
        <v>2520</v>
      </c>
      <c r="I66" s="7"/>
      <c r="J66">
        <f t="shared" si="7"/>
        <v>1980</v>
      </c>
      <c r="K66">
        <f t="shared" si="8"/>
        <v>2520</v>
      </c>
    </row>
    <row r="67" spans="1:11" ht="15" customHeight="1" x14ac:dyDescent="0.2">
      <c r="A67" s="20" t="s">
        <v>628</v>
      </c>
      <c r="B67" s="8" t="s">
        <v>649</v>
      </c>
      <c r="C67" s="12">
        <v>40</v>
      </c>
      <c r="D67" s="13">
        <v>93.5</v>
      </c>
      <c r="E67" s="12">
        <v>69</v>
      </c>
      <c r="F67" s="12">
        <v>11</v>
      </c>
      <c r="G67" s="17">
        <v>210</v>
      </c>
      <c r="H67" s="21">
        <f t="shared" si="9"/>
        <v>2520</v>
      </c>
      <c r="I67" s="7"/>
      <c r="J67">
        <f t="shared" si="7"/>
        <v>2200</v>
      </c>
      <c r="K67">
        <f t="shared" si="8"/>
        <v>2520</v>
      </c>
    </row>
    <row r="68" spans="1:11" ht="15" customHeight="1" x14ac:dyDescent="0.2">
      <c r="A68" s="20" t="s">
        <v>628</v>
      </c>
      <c r="B68" s="8" t="s">
        <v>650</v>
      </c>
      <c r="C68" s="12">
        <v>45</v>
      </c>
      <c r="D68" s="13">
        <v>92.1</v>
      </c>
      <c r="E68" s="12">
        <v>86</v>
      </c>
      <c r="F68" s="12">
        <v>26</v>
      </c>
      <c r="G68" s="17">
        <v>210</v>
      </c>
      <c r="H68" s="21">
        <f t="shared" si="9"/>
        <v>2520</v>
      </c>
      <c r="I68" s="7"/>
      <c r="J68">
        <f t="shared" si="7"/>
        <v>2475</v>
      </c>
      <c r="K68">
        <f t="shared" si="8"/>
        <v>2520</v>
      </c>
    </row>
    <row r="69" spans="1:11" ht="15" customHeight="1" x14ac:dyDescent="0.2">
      <c r="A69" s="20" t="s">
        <v>427</v>
      </c>
      <c r="B69" s="8" t="s">
        <v>959</v>
      </c>
      <c r="C69" s="12">
        <v>25</v>
      </c>
      <c r="D69" s="13">
        <v>90</v>
      </c>
      <c r="E69" s="12">
        <v>105</v>
      </c>
      <c r="F69" s="12">
        <v>20</v>
      </c>
      <c r="G69" s="17">
        <v>120</v>
      </c>
      <c r="H69" s="21">
        <f>IF(J69&gt;K69,J69,K69)</f>
        <v>1440</v>
      </c>
      <c r="I69" s="7"/>
      <c r="J69">
        <f>C69*55</f>
        <v>1375</v>
      </c>
      <c r="K69">
        <f>G69*12</f>
        <v>1440</v>
      </c>
    </row>
    <row r="70" spans="1:11" ht="15" customHeight="1" x14ac:dyDescent="0.2">
      <c r="A70" s="20" t="s">
        <v>328</v>
      </c>
      <c r="B70" s="8" t="s">
        <v>758</v>
      </c>
      <c r="C70" s="12">
        <v>30</v>
      </c>
      <c r="D70" s="13">
        <v>90.5</v>
      </c>
      <c r="E70" s="12">
        <v>355</v>
      </c>
      <c r="F70" s="12">
        <v>13.4</v>
      </c>
      <c r="G70" s="17">
        <v>140</v>
      </c>
      <c r="H70" s="21">
        <f t="shared" si="9"/>
        <v>1680</v>
      </c>
      <c r="I70" s="7"/>
      <c r="J70">
        <f t="shared" si="7"/>
        <v>1650</v>
      </c>
      <c r="K70">
        <f t="shared" si="8"/>
        <v>1680</v>
      </c>
    </row>
    <row r="71" spans="1:11" ht="15" customHeight="1" x14ac:dyDescent="0.2">
      <c r="A71" s="20" t="s">
        <v>328</v>
      </c>
      <c r="B71" s="8" t="s">
        <v>114</v>
      </c>
      <c r="C71" s="12">
        <v>22</v>
      </c>
      <c r="D71" s="13">
        <v>90.3</v>
      </c>
      <c r="E71" s="12">
        <v>338</v>
      </c>
      <c r="F71" s="12">
        <v>13.7</v>
      </c>
      <c r="G71" s="17">
        <v>140</v>
      </c>
      <c r="H71" s="21">
        <f t="shared" si="9"/>
        <v>1680</v>
      </c>
      <c r="I71" s="52" t="s">
        <v>563</v>
      </c>
      <c r="J71">
        <f t="shared" si="7"/>
        <v>1210</v>
      </c>
      <c r="K71">
        <f t="shared" si="8"/>
        <v>1680</v>
      </c>
    </row>
    <row r="72" spans="1:11" ht="15" customHeight="1" x14ac:dyDescent="0.2">
      <c r="A72" s="20" t="s">
        <v>328</v>
      </c>
      <c r="B72" s="8" t="s">
        <v>115</v>
      </c>
      <c r="C72" s="12">
        <v>35</v>
      </c>
      <c r="D72" s="13">
        <v>90.7</v>
      </c>
      <c r="E72" s="12">
        <v>372</v>
      </c>
      <c r="F72" s="12">
        <v>13.1</v>
      </c>
      <c r="G72" s="17">
        <v>140</v>
      </c>
      <c r="H72" s="21">
        <f t="shared" si="9"/>
        <v>1925</v>
      </c>
      <c r="I72" s="7"/>
      <c r="J72">
        <f t="shared" ref="J72:J79" si="10">C72*55</f>
        <v>1925</v>
      </c>
      <c r="K72">
        <f t="shared" ref="K72:K79" si="11">G72*12</f>
        <v>1680</v>
      </c>
    </row>
    <row r="73" spans="1:11" ht="15" customHeight="1" x14ac:dyDescent="0.2">
      <c r="A73" s="20" t="s">
        <v>329</v>
      </c>
      <c r="B73" s="8" t="s">
        <v>61</v>
      </c>
      <c r="C73" s="12">
        <v>14</v>
      </c>
      <c r="D73" s="13">
        <v>91</v>
      </c>
      <c r="E73" s="12">
        <v>116</v>
      </c>
      <c r="F73" s="12">
        <v>6</v>
      </c>
      <c r="G73" s="18">
        <v>100</v>
      </c>
      <c r="H73" s="21">
        <f t="shared" si="9"/>
        <v>1200</v>
      </c>
      <c r="I73" s="52" t="s">
        <v>564</v>
      </c>
      <c r="J73">
        <f t="shared" si="10"/>
        <v>770</v>
      </c>
      <c r="K73">
        <f t="shared" si="11"/>
        <v>1200</v>
      </c>
    </row>
    <row r="74" spans="1:11" ht="15" customHeight="1" x14ac:dyDescent="0.2">
      <c r="A74" s="20" t="s">
        <v>329</v>
      </c>
      <c r="B74" s="8" t="s">
        <v>60</v>
      </c>
      <c r="C74" s="12">
        <v>21.6</v>
      </c>
      <c r="D74" s="13">
        <v>91.2</v>
      </c>
      <c r="E74" s="12">
        <v>93</v>
      </c>
      <c r="F74" s="12">
        <v>32</v>
      </c>
      <c r="G74" s="18">
        <v>100</v>
      </c>
      <c r="H74" s="21">
        <f t="shared" si="9"/>
        <v>1200</v>
      </c>
      <c r="I74" s="7"/>
      <c r="J74">
        <f t="shared" si="10"/>
        <v>1188</v>
      </c>
      <c r="K74">
        <f t="shared" si="11"/>
        <v>1200</v>
      </c>
    </row>
    <row r="75" spans="1:11" ht="15" customHeight="1" x14ac:dyDescent="0.2">
      <c r="A75" s="20" t="s">
        <v>329</v>
      </c>
      <c r="B75" s="8" t="s">
        <v>3</v>
      </c>
      <c r="C75" s="12">
        <v>20</v>
      </c>
      <c r="D75" s="13">
        <v>91.9</v>
      </c>
      <c r="E75" s="12">
        <v>89</v>
      </c>
      <c r="F75" s="12">
        <v>11</v>
      </c>
      <c r="G75" s="18">
        <v>166</v>
      </c>
      <c r="H75" s="21">
        <f t="shared" si="9"/>
        <v>1992</v>
      </c>
      <c r="I75" s="7"/>
      <c r="J75">
        <f t="shared" si="10"/>
        <v>1100</v>
      </c>
      <c r="K75">
        <f t="shared" si="11"/>
        <v>1992</v>
      </c>
    </row>
    <row r="76" spans="1:11" ht="15" customHeight="1" x14ac:dyDescent="0.2">
      <c r="A76" s="20" t="s">
        <v>329</v>
      </c>
      <c r="B76" s="8" t="s">
        <v>53</v>
      </c>
      <c r="C76" s="12">
        <v>50</v>
      </c>
      <c r="D76" s="13">
        <v>91.7</v>
      </c>
      <c r="E76" s="12">
        <v>96</v>
      </c>
      <c r="F76" s="12">
        <v>24</v>
      </c>
      <c r="G76" s="18">
        <v>215</v>
      </c>
      <c r="H76" s="21">
        <f t="shared" si="9"/>
        <v>2750</v>
      </c>
      <c r="I76" s="7"/>
      <c r="J76">
        <f t="shared" si="10"/>
        <v>2750</v>
      </c>
      <c r="K76">
        <f t="shared" si="11"/>
        <v>2580</v>
      </c>
    </row>
    <row r="77" spans="1:11" ht="15" customHeight="1" x14ac:dyDescent="0.2">
      <c r="A77" s="20" t="s">
        <v>778</v>
      </c>
      <c r="B77" s="8" t="s">
        <v>786</v>
      </c>
      <c r="C77" s="12">
        <v>30</v>
      </c>
      <c r="D77" s="13">
        <v>92.6</v>
      </c>
      <c r="E77" s="12">
        <v>60</v>
      </c>
      <c r="F77" s="12">
        <v>8</v>
      </c>
      <c r="G77" s="17">
        <v>220</v>
      </c>
      <c r="H77" s="21">
        <f t="shared" si="9"/>
        <v>2640</v>
      </c>
      <c r="I77" s="7"/>
      <c r="J77">
        <f t="shared" si="10"/>
        <v>1650</v>
      </c>
      <c r="K77">
        <f t="shared" si="11"/>
        <v>2640</v>
      </c>
    </row>
    <row r="78" spans="1:11" ht="15" customHeight="1" x14ac:dyDescent="0.2">
      <c r="A78" s="20" t="s">
        <v>778</v>
      </c>
      <c r="B78" s="8" t="s">
        <v>787</v>
      </c>
      <c r="C78" s="12">
        <v>40</v>
      </c>
      <c r="D78" s="13">
        <v>92.3</v>
      </c>
      <c r="E78" s="12">
        <v>57</v>
      </c>
      <c r="F78" s="12">
        <v>11</v>
      </c>
      <c r="G78" s="17">
        <v>220</v>
      </c>
      <c r="H78" s="21">
        <f t="shared" si="9"/>
        <v>2640</v>
      </c>
      <c r="I78" s="7"/>
      <c r="J78">
        <f t="shared" si="10"/>
        <v>2200</v>
      </c>
      <c r="K78">
        <f t="shared" si="11"/>
        <v>2640</v>
      </c>
    </row>
    <row r="79" spans="1:11" ht="15" customHeight="1" x14ac:dyDescent="0.2">
      <c r="A79" s="20" t="s">
        <v>778</v>
      </c>
      <c r="B79" s="8" t="s">
        <v>788</v>
      </c>
      <c r="C79" s="12">
        <v>50</v>
      </c>
      <c r="D79" s="13">
        <v>92</v>
      </c>
      <c r="E79" s="12">
        <v>55</v>
      </c>
      <c r="F79" s="12">
        <v>15</v>
      </c>
      <c r="G79" s="17">
        <v>220</v>
      </c>
      <c r="H79" s="21">
        <f t="shared" si="9"/>
        <v>2750</v>
      </c>
      <c r="I79" s="7"/>
      <c r="J79">
        <f t="shared" si="10"/>
        <v>2750</v>
      </c>
      <c r="K79">
        <f t="shared" si="11"/>
        <v>2640</v>
      </c>
    </row>
    <row r="80" spans="1:11" ht="15" customHeight="1" x14ac:dyDescent="0.2">
      <c r="A80" s="20" t="s">
        <v>778</v>
      </c>
      <c r="B80" s="8" t="s">
        <v>828</v>
      </c>
      <c r="C80" s="12">
        <v>20</v>
      </c>
      <c r="D80" s="13">
        <v>93.8</v>
      </c>
      <c r="E80" s="12">
        <v>80</v>
      </c>
      <c r="F80" s="12">
        <v>11</v>
      </c>
      <c r="G80" s="17">
        <v>155</v>
      </c>
      <c r="H80" s="21">
        <f t="shared" ref="H80:H91" si="12">IF(J80&gt;K80,J80,K80)</f>
        <v>1860</v>
      </c>
      <c r="I80" s="7"/>
      <c r="J80">
        <f>C80*55</f>
        <v>1100</v>
      </c>
      <c r="K80">
        <f>G80*12</f>
        <v>1860</v>
      </c>
    </row>
    <row r="81" spans="1:11" ht="15" customHeight="1" x14ac:dyDescent="0.2">
      <c r="A81" s="20" t="s">
        <v>778</v>
      </c>
      <c r="B81" s="8" t="s">
        <v>829</v>
      </c>
      <c r="C81" s="12">
        <v>30</v>
      </c>
      <c r="D81" s="13">
        <v>93</v>
      </c>
      <c r="E81" s="12">
        <v>40</v>
      </c>
      <c r="F81" s="12">
        <v>9</v>
      </c>
      <c r="G81" s="17">
        <v>155</v>
      </c>
      <c r="H81" s="21">
        <f t="shared" si="12"/>
        <v>1860</v>
      </c>
      <c r="I81" s="7"/>
      <c r="J81">
        <f>C81*55</f>
        <v>1650</v>
      </c>
      <c r="K81">
        <f>G81*12</f>
        <v>1860</v>
      </c>
    </row>
    <row r="82" spans="1:11" ht="15" customHeight="1" x14ac:dyDescent="0.2">
      <c r="A82" s="20" t="s">
        <v>778</v>
      </c>
      <c r="B82" s="8" t="s">
        <v>830</v>
      </c>
      <c r="C82" s="12">
        <v>40</v>
      </c>
      <c r="D82" s="13">
        <v>94.3</v>
      </c>
      <c r="E82" s="12">
        <v>67</v>
      </c>
      <c r="F82" s="12">
        <v>6</v>
      </c>
      <c r="G82" s="17">
        <v>205</v>
      </c>
      <c r="H82" s="21">
        <f t="shared" si="12"/>
        <v>2460</v>
      </c>
      <c r="I82" s="7"/>
      <c r="J82">
        <f>C82*55</f>
        <v>2200</v>
      </c>
      <c r="K82">
        <f>G82*12</f>
        <v>2460</v>
      </c>
    </row>
    <row r="83" spans="1:11" ht="15" customHeight="1" x14ac:dyDescent="0.2">
      <c r="A83" s="20" t="s">
        <v>778</v>
      </c>
      <c r="B83" s="8" t="s">
        <v>831</v>
      </c>
      <c r="C83" s="12">
        <v>50</v>
      </c>
      <c r="D83" s="13">
        <v>94.3</v>
      </c>
      <c r="E83" s="12">
        <v>67</v>
      </c>
      <c r="F83" s="12">
        <v>6</v>
      </c>
      <c r="G83" s="17">
        <v>205</v>
      </c>
      <c r="H83" s="21">
        <f t="shared" si="12"/>
        <v>2750</v>
      </c>
      <c r="I83" s="7"/>
      <c r="J83">
        <f t="shared" ref="J83:J90" si="13">C83*55</f>
        <v>2750</v>
      </c>
      <c r="K83">
        <f t="shared" ref="K83:K90" si="14">G83*12</f>
        <v>2460</v>
      </c>
    </row>
    <row r="84" spans="1:11" ht="15" customHeight="1" x14ac:dyDescent="0.2">
      <c r="A84" s="20" t="s">
        <v>869</v>
      </c>
      <c r="B84" s="8" t="s">
        <v>884</v>
      </c>
      <c r="C84" s="12">
        <v>24.7</v>
      </c>
      <c r="D84" s="13">
        <v>91.5</v>
      </c>
      <c r="E84" s="12">
        <v>124</v>
      </c>
      <c r="F84" s="12">
        <v>12</v>
      </c>
      <c r="G84" s="17">
        <v>166</v>
      </c>
      <c r="H84" s="21">
        <f t="shared" si="12"/>
        <v>1992</v>
      </c>
      <c r="I84" s="7"/>
      <c r="J84">
        <f t="shared" si="13"/>
        <v>1358.5</v>
      </c>
      <c r="K84">
        <f t="shared" si="14"/>
        <v>1992</v>
      </c>
    </row>
    <row r="85" spans="1:11" ht="15" customHeight="1" x14ac:dyDescent="0.2">
      <c r="A85" s="20" t="s">
        <v>869</v>
      </c>
      <c r="B85" s="8" t="s">
        <v>885</v>
      </c>
      <c r="C85" s="12">
        <v>32</v>
      </c>
      <c r="D85" s="13">
        <v>91.8</v>
      </c>
      <c r="E85" s="12">
        <v>148</v>
      </c>
      <c r="F85" s="12">
        <v>13</v>
      </c>
      <c r="G85" s="17">
        <v>166</v>
      </c>
      <c r="H85" s="21">
        <f t="shared" si="12"/>
        <v>1992</v>
      </c>
      <c r="I85" s="7"/>
      <c r="J85">
        <f t="shared" si="13"/>
        <v>1760</v>
      </c>
      <c r="K85">
        <f t="shared" si="14"/>
        <v>1992</v>
      </c>
    </row>
    <row r="86" spans="1:11" ht="15" customHeight="1" x14ac:dyDescent="0.2">
      <c r="A86" s="20" t="s">
        <v>869</v>
      </c>
      <c r="B86" s="8" t="s">
        <v>886</v>
      </c>
      <c r="C86" s="12">
        <v>40</v>
      </c>
      <c r="D86" s="13">
        <v>92.1</v>
      </c>
      <c r="E86" s="12">
        <v>173</v>
      </c>
      <c r="F86" s="12">
        <v>14</v>
      </c>
      <c r="G86" s="17">
        <v>222</v>
      </c>
      <c r="H86" s="21">
        <f t="shared" si="12"/>
        <v>2664</v>
      </c>
      <c r="I86" s="7"/>
      <c r="J86">
        <f t="shared" si="13"/>
        <v>2200</v>
      </c>
      <c r="K86">
        <f t="shared" si="14"/>
        <v>2664</v>
      </c>
    </row>
    <row r="87" spans="1:11" ht="15" customHeight="1" x14ac:dyDescent="0.2">
      <c r="A87" s="20" t="s">
        <v>869</v>
      </c>
      <c r="B87" s="8" t="s">
        <v>887</v>
      </c>
      <c r="C87" s="12">
        <v>49</v>
      </c>
      <c r="D87" s="13">
        <v>92.4</v>
      </c>
      <c r="E87" s="12">
        <v>202</v>
      </c>
      <c r="F87" s="12">
        <v>15</v>
      </c>
      <c r="G87" s="17">
        <v>222</v>
      </c>
      <c r="H87" s="21">
        <f t="shared" si="12"/>
        <v>2695</v>
      </c>
      <c r="I87" s="7"/>
      <c r="J87">
        <f t="shared" si="13"/>
        <v>2695</v>
      </c>
      <c r="K87">
        <f t="shared" si="14"/>
        <v>2664</v>
      </c>
    </row>
    <row r="88" spans="1:11" ht="15" customHeight="1" x14ac:dyDescent="0.2">
      <c r="A88" s="20" t="s">
        <v>869</v>
      </c>
      <c r="B88" s="8" t="s">
        <v>888</v>
      </c>
      <c r="C88" s="12">
        <v>58</v>
      </c>
      <c r="D88" s="13">
        <v>90.1</v>
      </c>
      <c r="E88" s="12">
        <v>105</v>
      </c>
      <c r="F88" s="12">
        <v>29</v>
      </c>
      <c r="G88" s="17">
        <v>222</v>
      </c>
      <c r="H88" s="21">
        <f t="shared" si="12"/>
        <v>3190</v>
      </c>
      <c r="I88" s="7"/>
      <c r="J88">
        <f t="shared" si="13"/>
        <v>3190</v>
      </c>
      <c r="K88">
        <f t="shared" si="14"/>
        <v>2664</v>
      </c>
    </row>
    <row r="89" spans="1:11" ht="15" customHeight="1" x14ac:dyDescent="0.2">
      <c r="A89" s="20" t="s">
        <v>869</v>
      </c>
      <c r="B89" s="8" t="s">
        <v>889</v>
      </c>
      <c r="C89" s="12">
        <v>39</v>
      </c>
      <c r="D89" s="13">
        <v>92.6</v>
      </c>
      <c r="E89" s="12">
        <v>163</v>
      </c>
      <c r="F89" s="12">
        <v>23</v>
      </c>
      <c r="G89" s="17">
        <v>340</v>
      </c>
      <c r="H89" s="21">
        <f t="shared" si="12"/>
        <v>4080</v>
      </c>
      <c r="I89" s="7"/>
      <c r="J89">
        <f t="shared" si="13"/>
        <v>2145</v>
      </c>
      <c r="K89">
        <f t="shared" si="14"/>
        <v>4080</v>
      </c>
    </row>
    <row r="90" spans="1:11" ht="15" customHeight="1" x14ac:dyDescent="0.2">
      <c r="A90" s="20" t="s">
        <v>869</v>
      </c>
      <c r="B90" s="8" t="s">
        <v>890</v>
      </c>
      <c r="C90" s="12">
        <v>47</v>
      </c>
      <c r="D90" s="13">
        <v>90</v>
      </c>
      <c r="E90" s="12">
        <v>186</v>
      </c>
      <c r="F90" s="12">
        <v>12</v>
      </c>
      <c r="G90" s="17">
        <v>340</v>
      </c>
      <c r="H90" s="21">
        <f t="shared" si="12"/>
        <v>4080</v>
      </c>
      <c r="I90" s="7"/>
      <c r="J90">
        <f t="shared" si="13"/>
        <v>2585</v>
      </c>
      <c r="K90">
        <f t="shared" si="14"/>
        <v>4080</v>
      </c>
    </row>
    <row r="91" spans="1:11" ht="15" customHeight="1" x14ac:dyDescent="0.2">
      <c r="A91" s="20" t="s">
        <v>330</v>
      </c>
      <c r="B91" s="8" t="s">
        <v>515</v>
      </c>
      <c r="C91" s="12">
        <v>18</v>
      </c>
      <c r="D91" s="13">
        <v>91.7</v>
      </c>
      <c r="E91" s="12">
        <v>135</v>
      </c>
      <c r="F91" s="12">
        <v>19</v>
      </c>
      <c r="G91" s="17">
        <v>83</v>
      </c>
      <c r="H91" s="21">
        <f t="shared" si="12"/>
        <v>996</v>
      </c>
      <c r="I91" s="52" t="s">
        <v>565</v>
      </c>
      <c r="J91">
        <f>C91*55</f>
        <v>990</v>
      </c>
      <c r="K91">
        <f>G91*12</f>
        <v>996</v>
      </c>
    </row>
    <row r="92" spans="1:11" ht="15" customHeight="1" x14ac:dyDescent="0.2">
      <c r="A92" s="20" t="s">
        <v>330</v>
      </c>
      <c r="B92" s="8" t="s">
        <v>425</v>
      </c>
      <c r="C92" s="12">
        <v>18</v>
      </c>
      <c r="D92" s="13">
        <v>91.7</v>
      </c>
      <c r="E92" s="12">
        <v>135</v>
      </c>
      <c r="F92" s="12">
        <v>19</v>
      </c>
      <c r="G92" s="17">
        <v>83</v>
      </c>
      <c r="H92" s="21">
        <f t="shared" ref="H92:H102" si="15">IF(J92&gt;K92,J92,K92)</f>
        <v>996</v>
      </c>
      <c r="I92" s="7"/>
      <c r="J92">
        <f>C92*55</f>
        <v>990</v>
      </c>
      <c r="K92">
        <f>G92*12</f>
        <v>996</v>
      </c>
    </row>
    <row r="93" spans="1:11" ht="15" customHeight="1" x14ac:dyDescent="0.2">
      <c r="A93" s="20" t="s">
        <v>330</v>
      </c>
      <c r="B93" s="8" t="s">
        <v>69</v>
      </c>
      <c r="C93" s="12">
        <v>18</v>
      </c>
      <c r="D93" s="13">
        <v>91.7</v>
      </c>
      <c r="E93" s="12">
        <v>135</v>
      </c>
      <c r="F93" s="12">
        <v>19</v>
      </c>
      <c r="G93" s="17">
        <v>83</v>
      </c>
      <c r="H93" s="21">
        <f t="shared" si="15"/>
        <v>996</v>
      </c>
      <c r="I93" s="7"/>
      <c r="J93">
        <f t="shared" ref="J93:J103" si="16">C93*55</f>
        <v>990</v>
      </c>
      <c r="K93">
        <f t="shared" ref="K93:K103" si="17">G93*12</f>
        <v>996</v>
      </c>
    </row>
    <row r="94" spans="1:11" ht="15" customHeight="1" x14ac:dyDescent="0.2">
      <c r="A94" s="20" t="s">
        <v>330</v>
      </c>
      <c r="B94" s="8" t="s">
        <v>452</v>
      </c>
      <c r="C94" s="12">
        <v>20</v>
      </c>
      <c r="D94" s="13">
        <v>91.8</v>
      </c>
      <c r="E94" s="12">
        <v>235</v>
      </c>
      <c r="F94" s="12">
        <v>16</v>
      </c>
      <c r="G94" s="17">
        <v>150</v>
      </c>
      <c r="H94" s="21">
        <f>IF(J94&gt;K94,J94,K94)</f>
        <v>1800</v>
      </c>
      <c r="I94" s="7"/>
      <c r="J94">
        <f t="shared" si="16"/>
        <v>1100</v>
      </c>
      <c r="K94">
        <f t="shared" si="17"/>
        <v>1800</v>
      </c>
    </row>
    <row r="95" spans="1:11" ht="15" customHeight="1" x14ac:dyDescent="0.2">
      <c r="A95" s="20" t="s">
        <v>330</v>
      </c>
      <c r="B95" s="8" t="s">
        <v>424</v>
      </c>
      <c r="C95" s="12">
        <v>20</v>
      </c>
      <c r="D95" s="13">
        <v>91.8</v>
      </c>
      <c r="E95" s="12">
        <v>235</v>
      </c>
      <c r="F95" s="12">
        <v>16</v>
      </c>
      <c r="G95" s="17">
        <v>150</v>
      </c>
      <c r="H95" s="21">
        <f t="shared" si="15"/>
        <v>1800</v>
      </c>
      <c r="I95" s="7"/>
      <c r="J95">
        <f t="shared" si="16"/>
        <v>1100</v>
      </c>
      <c r="K95">
        <f t="shared" si="17"/>
        <v>1800</v>
      </c>
    </row>
    <row r="96" spans="1:11" ht="15" customHeight="1" x14ac:dyDescent="0.2">
      <c r="A96" s="20" t="s">
        <v>330</v>
      </c>
      <c r="B96" s="8" t="s">
        <v>45</v>
      </c>
      <c r="C96" s="12">
        <v>20</v>
      </c>
      <c r="D96" s="13">
        <v>91.8</v>
      </c>
      <c r="E96" s="12">
        <v>235</v>
      </c>
      <c r="F96" s="12">
        <v>16</v>
      </c>
      <c r="G96" s="17">
        <v>150</v>
      </c>
      <c r="H96" s="21">
        <f t="shared" si="15"/>
        <v>1800</v>
      </c>
      <c r="I96" s="7"/>
      <c r="J96">
        <f t="shared" si="16"/>
        <v>1100</v>
      </c>
      <c r="K96">
        <f t="shared" si="17"/>
        <v>1800</v>
      </c>
    </row>
    <row r="97" spans="1:11" ht="15" customHeight="1" x14ac:dyDescent="0.2">
      <c r="A97" s="20" t="s">
        <v>330</v>
      </c>
      <c r="B97" s="8" t="s">
        <v>451</v>
      </c>
      <c r="C97" s="12">
        <v>30</v>
      </c>
      <c r="D97" s="13">
        <v>92.5</v>
      </c>
      <c r="E97" s="12">
        <v>130</v>
      </c>
      <c r="F97" s="12">
        <v>19</v>
      </c>
      <c r="G97" s="17">
        <v>150</v>
      </c>
      <c r="H97" s="21">
        <f>IF(J97&gt;K97,J97,K97)</f>
        <v>1800</v>
      </c>
      <c r="I97" s="7"/>
      <c r="J97">
        <f t="shared" si="16"/>
        <v>1650</v>
      </c>
      <c r="K97">
        <f t="shared" si="17"/>
        <v>1800</v>
      </c>
    </row>
    <row r="98" spans="1:11" ht="15" customHeight="1" x14ac:dyDescent="0.2">
      <c r="A98" s="20" t="s">
        <v>330</v>
      </c>
      <c r="B98" s="8" t="s">
        <v>423</v>
      </c>
      <c r="C98" s="12">
        <v>30</v>
      </c>
      <c r="D98" s="13">
        <v>92.5</v>
      </c>
      <c r="E98" s="12">
        <v>130</v>
      </c>
      <c r="F98" s="12">
        <v>19</v>
      </c>
      <c r="G98" s="17">
        <v>150</v>
      </c>
      <c r="H98" s="21">
        <f t="shared" si="15"/>
        <v>1800</v>
      </c>
      <c r="I98" s="7"/>
      <c r="J98">
        <f t="shared" si="16"/>
        <v>1650</v>
      </c>
      <c r="K98">
        <f t="shared" si="17"/>
        <v>1800</v>
      </c>
    </row>
    <row r="99" spans="1:11" ht="15" customHeight="1" x14ac:dyDescent="0.2">
      <c r="A99" s="20" t="s">
        <v>330</v>
      </c>
      <c r="B99" s="8" t="s">
        <v>46</v>
      </c>
      <c r="C99" s="12">
        <v>30</v>
      </c>
      <c r="D99" s="13">
        <v>92.5</v>
      </c>
      <c r="E99" s="12">
        <v>130</v>
      </c>
      <c r="F99" s="12">
        <v>19</v>
      </c>
      <c r="G99" s="17">
        <v>150</v>
      </c>
      <c r="H99" s="21">
        <f t="shared" si="15"/>
        <v>1800</v>
      </c>
      <c r="I99" s="7"/>
      <c r="J99">
        <f t="shared" si="16"/>
        <v>1650</v>
      </c>
      <c r="K99">
        <f t="shared" si="17"/>
        <v>1800</v>
      </c>
    </row>
    <row r="100" spans="1:11" ht="15" customHeight="1" x14ac:dyDescent="0.2">
      <c r="A100" s="20" t="s">
        <v>330</v>
      </c>
      <c r="B100" s="8" t="s">
        <v>453</v>
      </c>
      <c r="C100" s="12">
        <v>40</v>
      </c>
      <c r="D100" s="13">
        <v>90.4</v>
      </c>
      <c r="E100" s="12">
        <v>74</v>
      </c>
      <c r="F100" s="12">
        <v>25</v>
      </c>
      <c r="G100" s="17">
        <v>150</v>
      </c>
      <c r="H100" s="21">
        <f>IF(J100&gt;K100,J100,K100)</f>
        <v>2200</v>
      </c>
      <c r="I100" s="7"/>
      <c r="J100">
        <f t="shared" si="16"/>
        <v>2200</v>
      </c>
      <c r="K100">
        <f t="shared" si="17"/>
        <v>1800</v>
      </c>
    </row>
    <row r="101" spans="1:11" ht="15" customHeight="1" x14ac:dyDescent="0.2">
      <c r="A101" s="20" t="s">
        <v>330</v>
      </c>
      <c r="B101" s="8" t="s">
        <v>422</v>
      </c>
      <c r="C101" s="12">
        <v>40</v>
      </c>
      <c r="D101" s="13">
        <v>90.4</v>
      </c>
      <c r="E101" s="12">
        <v>74</v>
      </c>
      <c r="F101" s="12">
        <v>25</v>
      </c>
      <c r="G101" s="17">
        <v>150</v>
      </c>
      <c r="H101" s="21">
        <f t="shared" si="15"/>
        <v>2200</v>
      </c>
      <c r="I101" s="7"/>
      <c r="J101">
        <f t="shared" si="16"/>
        <v>2200</v>
      </c>
      <c r="K101">
        <f t="shared" si="17"/>
        <v>1800</v>
      </c>
    </row>
    <row r="102" spans="1:11" ht="15" customHeight="1" x14ac:dyDescent="0.2">
      <c r="A102" s="20" t="s">
        <v>330</v>
      </c>
      <c r="B102" s="8" t="s">
        <v>47</v>
      </c>
      <c r="C102" s="12">
        <v>40</v>
      </c>
      <c r="D102" s="13">
        <v>90.4</v>
      </c>
      <c r="E102" s="12">
        <v>74</v>
      </c>
      <c r="F102" s="12">
        <v>25</v>
      </c>
      <c r="G102" s="17">
        <v>150</v>
      </c>
      <c r="H102" s="21">
        <f t="shared" si="15"/>
        <v>2200</v>
      </c>
      <c r="I102" s="7"/>
      <c r="J102">
        <f t="shared" si="16"/>
        <v>2200</v>
      </c>
      <c r="K102">
        <f t="shared" si="17"/>
        <v>1800</v>
      </c>
    </row>
    <row r="103" spans="1:11" ht="15" customHeight="1" x14ac:dyDescent="0.2">
      <c r="A103" s="20" t="s">
        <v>843</v>
      </c>
      <c r="B103" s="8" t="s">
        <v>757</v>
      </c>
      <c r="C103" s="12">
        <v>13</v>
      </c>
      <c r="D103" s="13">
        <v>90</v>
      </c>
      <c r="E103" s="12">
        <v>60</v>
      </c>
      <c r="F103" s="12">
        <v>11</v>
      </c>
      <c r="G103" s="17"/>
      <c r="H103" s="21">
        <v>0</v>
      </c>
      <c r="I103" s="7"/>
      <c r="J103">
        <f t="shared" si="16"/>
        <v>715</v>
      </c>
      <c r="K103">
        <f t="shared" si="17"/>
        <v>0</v>
      </c>
    </row>
    <row r="104" spans="1:11" ht="15" customHeight="1" x14ac:dyDescent="0.2">
      <c r="A104" s="20" t="s">
        <v>321</v>
      </c>
      <c r="B104" s="8" t="s">
        <v>518</v>
      </c>
      <c r="C104" s="12">
        <v>18.3</v>
      </c>
      <c r="D104" s="13">
        <v>93.4</v>
      </c>
      <c r="E104" s="12">
        <v>42</v>
      </c>
      <c r="F104" s="12">
        <v>10</v>
      </c>
      <c r="G104" s="17">
        <v>160</v>
      </c>
      <c r="H104" s="21">
        <f t="shared" ref="H104:H123" si="18">IF(J104&gt;K104,J104,K104)</f>
        <v>1920</v>
      </c>
      <c r="I104" s="7"/>
      <c r="J104">
        <f t="shared" ref="J104:J165" si="19">C104*55</f>
        <v>1006.5</v>
      </c>
      <c r="K104">
        <f t="shared" ref="K104:K165" si="20">G104*12</f>
        <v>1920</v>
      </c>
    </row>
    <row r="105" spans="1:11" ht="15" customHeight="1" x14ac:dyDescent="0.2">
      <c r="A105" s="20" t="s">
        <v>321</v>
      </c>
      <c r="B105" s="8" t="s">
        <v>519</v>
      </c>
      <c r="C105" s="12">
        <v>28.6</v>
      </c>
      <c r="D105" s="13">
        <v>92.4</v>
      </c>
      <c r="E105" s="12">
        <v>47</v>
      </c>
      <c r="F105" s="12">
        <v>15</v>
      </c>
      <c r="G105" s="17">
        <v>160</v>
      </c>
      <c r="H105" s="21">
        <f t="shared" si="18"/>
        <v>1920</v>
      </c>
      <c r="I105" s="7"/>
      <c r="J105">
        <f t="shared" si="19"/>
        <v>1573</v>
      </c>
      <c r="K105">
        <f t="shared" si="20"/>
        <v>1920</v>
      </c>
    </row>
    <row r="106" spans="1:11" ht="15" customHeight="1" x14ac:dyDescent="0.2">
      <c r="A106" s="20" t="s">
        <v>321</v>
      </c>
      <c r="B106" s="8" t="s">
        <v>523</v>
      </c>
      <c r="C106" s="12">
        <v>31.9</v>
      </c>
      <c r="D106" s="13">
        <v>92.4</v>
      </c>
      <c r="E106" s="12">
        <v>39</v>
      </c>
      <c r="F106" s="12">
        <v>15</v>
      </c>
      <c r="G106" s="17">
        <v>160</v>
      </c>
      <c r="H106" s="21">
        <f t="shared" si="18"/>
        <v>1920</v>
      </c>
      <c r="I106" s="7"/>
      <c r="J106">
        <f t="shared" si="19"/>
        <v>1754.5</v>
      </c>
      <c r="K106">
        <f t="shared" si="20"/>
        <v>1920</v>
      </c>
    </row>
    <row r="107" spans="1:11" ht="15" customHeight="1" x14ac:dyDescent="0.2">
      <c r="A107" s="20" t="s">
        <v>321</v>
      </c>
      <c r="B107" s="8" t="s">
        <v>524</v>
      </c>
      <c r="C107" s="12">
        <v>34.9</v>
      </c>
      <c r="D107" s="13">
        <v>92.4</v>
      </c>
      <c r="E107" s="12">
        <v>39</v>
      </c>
      <c r="F107" s="12">
        <v>15</v>
      </c>
      <c r="G107" s="17">
        <v>160</v>
      </c>
      <c r="H107" s="21">
        <f t="shared" si="18"/>
        <v>1920</v>
      </c>
      <c r="I107" s="7"/>
      <c r="J107">
        <f t="shared" si="19"/>
        <v>1919.5</v>
      </c>
      <c r="K107">
        <f t="shared" si="20"/>
        <v>1920</v>
      </c>
    </row>
    <row r="108" spans="1:11" ht="15" customHeight="1" x14ac:dyDescent="0.2">
      <c r="A108" s="20" t="s">
        <v>321</v>
      </c>
      <c r="B108" s="8" t="s">
        <v>520</v>
      </c>
      <c r="C108" s="12">
        <v>38</v>
      </c>
      <c r="D108" s="13">
        <v>91.8</v>
      </c>
      <c r="E108" s="12">
        <v>23</v>
      </c>
      <c r="F108" s="12">
        <v>15</v>
      </c>
      <c r="G108" s="17">
        <v>160</v>
      </c>
      <c r="H108" s="21">
        <f t="shared" si="18"/>
        <v>2090</v>
      </c>
      <c r="I108" s="7"/>
      <c r="J108">
        <f t="shared" si="19"/>
        <v>2090</v>
      </c>
      <c r="K108">
        <f t="shared" si="20"/>
        <v>1920</v>
      </c>
    </row>
    <row r="109" spans="1:11" ht="15" customHeight="1" x14ac:dyDescent="0.2">
      <c r="A109" s="20" t="s">
        <v>321</v>
      </c>
      <c r="B109" s="8" t="s">
        <v>521</v>
      </c>
      <c r="C109" s="12">
        <v>31.9</v>
      </c>
      <c r="D109" s="13">
        <v>92.4</v>
      </c>
      <c r="E109" s="12">
        <v>39</v>
      </c>
      <c r="F109" s="12">
        <v>15</v>
      </c>
      <c r="G109" s="17">
        <v>185</v>
      </c>
      <c r="H109" s="21">
        <f t="shared" si="18"/>
        <v>2220</v>
      </c>
      <c r="I109" s="7"/>
      <c r="J109">
        <f t="shared" si="19"/>
        <v>1754.5</v>
      </c>
      <c r="K109">
        <f t="shared" si="20"/>
        <v>2220</v>
      </c>
    </row>
    <row r="110" spans="1:11" ht="15" customHeight="1" x14ac:dyDescent="0.2">
      <c r="A110" s="20" t="s">
        <v>321</v>
      </c>
      <c r="B110" s="8" t="s">
        <v>522</v>
      </c>
      <c r="C110" s="12">
        <v>34.9</v>
      </c>
      <c r="D110" s="13">
        <v>92.4</v>
      </c>
      <c r="E110" s="12">
        <v>39</v>
      </c>
      <c r="F110" s="12">
        <v>15</v>
      </c>
      <c r="G110" s="17">
        <v>185</v>
      </c>
      <c r="H110" s="21">
        <f t="shared" si="18"/>
        <v>2220</v>
      </c>
      <c r="I110" s="7"/>
      <c r="J110">
        <f t="shared" si="19"/>
        <v>1919.5</v>
      </c>
      <c r="K110">
        <f t="shared" si="20"/>
        <v>2220</v>
      </c>
    </row>
    <row r="111" spans="1:11" ht="15" customHeight="1" x14ac:dyDescent="0.2">
      <c r="A111" s="20" t="s">
        <v>321</v>
      </c>
      <c r="B111" s="8" t="s">
        <v>995</v>
      </c>
      <c r="C111" s="12">
        <v>15</v>
      </c>
      <c r="D111" s="13">
        <v>92.5</v>
      </c>
      <c r="E111" s="12">
        <v>102</v>
      </c>
      <c r="F111" s="12">
        <v>11</v>
      </c>
      <c r="G111" s="17">
        <v>80</v>
      </c>
      <c r="H111" s="21">
        <f t="shared" si="18"/>
        <v>960</v>
      </c>
      <c r="I111" s="7"/>
      <c r="J111">
        <f t="shared" ref="J111:J116" si="21">C111*55</f>
        <v>825</v>
      </c>
      <c r="K111">
        <f t="shared" si="20"/>
        <v>960</v>
      </c>
    </row>
    <row r="112" spans="1:11" ht="15" customHeight="1" x14ac:dyDescent="0.2">
      <c r="A112" s="20" t="s">
        <v>321</v>
      </c>
      <c r="B112" s="8" t="s">
        <v>996</v>
      </c>
      <c r="C112" s="12">
        <v>20</v>
      </c>
      <c r="D112" s="13">
        <v>92</v>
      </c>
      <c r="E112" s="12">
        <v>75</v>
      </c>
      <c r="F112" s="12">
        <v>15</v>
      </c>
      <c r="G112" s="17">
        <v>80</v>
      </c>
      <c r="H112" s="21">
        <f>IF(J112&gt;K112,J112,K112)</f>
        <v>1100</v>
      </c>
      <c r="I112" s="7"/>
      <c r="J112">
        <f t="shared" si="21"/>
        <v>1100</v>
      </c>
      <c r="K112">
        <f>G112*12</f>
        <v>960</v>
      </c>
    </row>
    <row r="113" spans="1:11" ht="15" customHeight="1" x14ac:dyDescent="0.2">
      <c r="A113" s="20" t="s">
        <v>321</v>
      </c>
      <c r="B113" s="8" t="s">
        <v>1103</v>
      </c>
      <c r="C113" s="12">
        <v>18.350000000000001</v>
      </c>
      <c r="D113" s="13">
        <v>93.4</v>
      </c>
      <c r="E113" s="12">
        <v>42</v>
      </c>
      <c r="F113" s="12">
        <v>5</v>
      </c>
      <c r="G113" s="17">
        <v>180</v>
      </c>
      <c r="H113" s="21">
        <f>IF(J113&gt;K113,J113,K113)</f>
        <v>2160</v>
      </c>
      <c r="I113" s="7"/>
      <c r="J113">
        <f t="shared" si="21"/>
        <v>1009.2500000000001</v>
      </c>
      <c r="K113">
        <f>G113*12</f>
        <v>2160</v>
      </c>
    </row>
    <row r="114" spans="1:11" ht="15" customHeight="1" x14ac:dyDescent="0.2">
      <c r="A114" s="20" t="s">
        <v>321</v>
      </c>
      <c r="B114" s="8" t="s">
        <v>1104</v>
      </c>
      <c r="C114" s="12">
        <v>30.23</v>
      </c>
      <c r="D114" s="13">
        <v>92.4</v>
      </c>
      <c r="E114" s="12">
        <v>47</v>
      </c>
      <c r="F114" s="12">
        <v>5</v>
      </c>
      <c r="G114" s="17">
        <v>180</v>
      </c>
      <c r="H114" s="21">
        <f>IF(J114&gt;K114,J114,K114)</f>
        <v>2160</v>
      </c>
      <c r="I114" s="7"/>
      <c r="J114">
        <f t="shared" si="21"/>
        <v>1662.65</v>
      </c>
      <c r="K114">
        <f>G114*12</f>
        <v>2160</v>
      </c>
    </row>
    <row r="115" spans="1:11" ht="15" customHeight="1" x14ac:dyDescent="0.2">
      <c r="A115" s="20" t="s">
        <v>1131</v>
      </c>
      <c r="B115" s="8" t="s">
        <v>1135</v>
      </c>
      <c r="C115" s="12">
        <v>28</v>
      </c>
      <c r="D115" s="13">
        <v>91.2</v>
      </c>
      <c r="E115" s="12">
        <v>189</v>
      </c>
      <c r="F115" s="12">
        <v>15</v>
      </c>
      <c r="G115" s="17">
        <v>150</v>
      </c>
      <c r="H115" s="21">
        <f>IF(J115&gt;K115,J115,K115)</f>
        <v>1800</v>
      </c>
      <c r="I115" s="7"/>
      <c r="J115">
        <f t="shared" si="21"/>
        <v>1540</v>
      </c>
      <c r="K115">
        <f>G115*12</f>
        <v>1800</v>
      </c>
    </row>
    <row r="116" spans="1:11" ht="15" customHeight="1" x14ac:dyDescent="0.2">
      <c r="A116" s="20" t="s">
        <v>1002</v>
      </c>
      <c r="B116" s="8" t="s">
        <v>1011</v>
      </c>
      <c r="C116" s="12">
        <v>27</v>
      </c>
      <c r="D116" s="13">
        <v>91.3</v>
      </c>
      <c r="E116" s="12">
        <v>88.4</v>
      </c>
      <c r="F116" s="12">
        <v>16.8</v>
      </c>
      <c r="G116" s="17">
        <v>125</v>
      </c>
      <c r="H116" s="21">
        <f>IF(J116&gt;K116,J116,K116)</f>
        <v>1500</v>
      </c>
      <c r="I116" s="7"/>
      <c r="J116">
        <f t="shared" si="21"/>
        <v>1485</v>
      </c>
      <c r="K116">
        <f>G116*12</f>
        <v>1500</v>
      </c>
    </row>
    <row r="117" spans="1:11" ht="15" customHeight="1" x14ac:dyDescent="0.2">
      <c r="A117" s="20" t="s">
        <v>331</v>
      </c>
      <c r="B117" s="8" t="s">
        <v>933</v>
      </c>
      <c r="C117" s="12">
        <v>18</v>
      </c>
      <c r="D117" s="13">
        <v>94</v>
      </c>
      <c r="E117" s="12">
        <v>158</v>
      </c>
      <c r="F117" s="12">
        <v>8</v>
      </c>
      <c r="G117" s="17">
        <v>145</v>
      </c>
      <c r="H117" s="21">
        <f t="shared" si="18"/>
        <v>1740</v>
      </c>
      <c r="I117" s="51" t="s">
        <v>934</v>
      </c>
      <c r="J117">
        <f t="shared" si="19"/>
        <v>990</v>
      </c>
      <c r="K117">
        <f t="shared" si="20"/>
        <v>1740</v>
      </c>
    </row>
    <row r="118" spans="1:11" ht="15" customHeight="1" x14ac:dyDescent="0.2">
      <c r="A118" s="20" t="s">
        <v>331</v>
      </c>
      <c r="B118" s="8" t="s">
        <v>935</v>
      </c>
      <c r="C118" s="12">
        <v>27</v>
      </c>
      <c r="D118" s="13">
        <v>92.6</v>
      </c>
      <c r="E118" s="12">
        <v>198</v>
      </c>
      <c r="F118" s="12">
        <v>18</v>
      </c>
      <c r="G118" s="17">
        <v>145</v>
      </c>
      <c r="H118" s="21">
        <f t="shared" si="18"/>
        <v>1740</v>
      </c>
      <c r="I118" s="7"/>
      <c r="J118">
        <f t="shared" si="19"/>
        <v>1485</v>
      </c>
      <c r="K118">
        <f t="shared" si="20"/>
        <v>1740</v>
      </c>
    </row>
    <row r="119" spans="1:11" ht="15" customHeight="1" x14ac:dyDescent="0.2">
      <c r="A119" s="20" t="s">
        <v>331</v>
      </c>
      <c r="B119" s="8" t="s">
        <v>936</v>
      </c>
      <c r="C119" s="12">
        <v>36</v>
      </c>
      <c r="D119" s="13">
        <v>92.8</v>
      </c>
      <c r="E119" s="12">
        <v>232</v>
      </c>
      <c r="F119" s="12">
        <v>16</v>
      </c>
      <c r="G119" s="17">
        <v>186</v>
      </c>
      <c r="H119" s="21">
        <f t="shared" si="18"/>
        <v>2232</v>
      </c>
      <c r="I119" s="7"/>
      <c r="J119">
        <f t="shared" si="19"/>
        <v>1980</v>
      </c>
      <c r="K119">
        <f t="shared" si="20"/>
        <v>2232</v>
      </c>
    </row>
    <row r="120" spans="1:11" ht="15" customHeight="1" x14ac:dyDescent="0.2">
      <c r="A120" s="20" t="s">
        <v>331</v>
      </c>
      <c r="B120" s="8" t="s">
        <v>937</v>
      </c>
      <c r="C120" s="12">
        <v>49</v>
      </c>
      <c r="D120" s="13">
        <v>94.1</v>
      </c>
      <c r="E120" s="12">
        <v>97.5</v>
      </c>
      <c r="F120" s="12">
        <v>18</v>
      </c>
      <c r="G120" s="17">
        <v>290</v>
      </c>
      <c r="H120" s="21">
        <f t="shared" si="18"/>
        <v>3480</v>
      </c>
      <c r="I120" s="7"/>
      <c r="J120">
        <f t="shared" si="19"/>
        <v>2695</v>
      </c>
      <c r="K120">
        <f t="shared" si="20"/>
        <v>3480</v>
      </c>
    </row>
    <row r="121" spans="1:11" ht="15" customHeight="1" x14ac:dyDescent="0.2">
      <c r="A121" s="20" t="s">
        <v>331</v>
      </c>
      <c r="B121" s="8" t="s">
        <v>938</v>
      </c>
      <c r="C121" s="12">
        <v>60</v>
      </c>
      <c r="D121" s="13">
        <v>94.4</v>
      </c>
      <c r="E121" s="12">
        <v>125</v>
      </c>
      <c r="F121" s="12">
        <v>16</v>
      </c>
      <c r="G121" s="17">
        <v>290</v>
      </c>
      <c r="H121" s="21">
        <f t="shared" si="18"/>
        <v>3480</v>
      </c>
      <c r="I121" s="7"/>
      <c r="J121">
        <f t="shared" si="19"/>
        <v>3300</v>
      </c>
      <c r="K121">
        <f t="shared" si="20"/>
        <v>3480</v>
      </c>
    </row>
    <row r="122" spans="1:11" ht="15" customHeight="1" x14ac:dyDescent="0.2">
      <c r="A122" s="20" t="s">
        <v>626</v>
      </c>
      <c r="B122" s="8" t="s">
        <v>627</v>
      </c>
      <c r="C122" s="12">
        <v>20</v>
      </c>
      <c r="D122" s="13">
        <v>93.2</v>
      </c>
      <c r="E122" s="12">
        <v>80</v>
      </c>
      <c r="F122" s="12">
        <v>19.8</v>
      </c>
      <c r="G122" s="17">
        <v>120</v>
      </c>
      <c r="H122" s="21">
        <f t="shared" si="18"/>
        <v>1440</v>
      </c>
      <c r="I122" s="7"/>
      <c r="J122">
        <f t="shared" si="19"/>
        <v>1100</v>
      </c>
      <c r="K122">
        <f t="shared" si="20"/>
        <v>1440</v>
      </c>
    </row>
    <row r="123" spans="1:11" ht="15" customHeight="1" x14ac:dyDescent="0.2">
      <c r="A123" s="20" t="s">
        <v>844</v>
      </c>
      <c r="B123" s="8" t="s">
        <v>845</v>
      </c>
      <c r="C123" s="12">
        <v>27</v>
      </c>
      <c r="D123" s="13">
        <v>91.3</v>
      </c>
      <c r="E123" s="12">
        <v>88.4</v>
      </c>
      <c r="F123" s="12">
        <v>16.8</v>
      </c>
      <c r="G123" s="17">
        <v>125</v>
      </c>
      <c r="H123" s="21">
        <f t="shared" si="18"/>
        <v>1500</v>
      </c>
      <c r="I123" s="7"/>
      <c r="J123">
        <f>C123*55</f>
        <v>1485</v>
      </c>
      <c r="K123">
        <f>G123*12</f>
        <v>1500</v>
      </c>
    </row>
    <row r="124" spans="1:11" ht="15" customHeight="1" x14ac:dyDescent="0.2">
      <c r="A124" s="20" t="s">
        <v>382</v>
      </c>
      <c r="B124" s="8" t="s">
        <v>516</v>
      </c>
      <c r="C124" s="12">
        <v>24.81</v>
      </c>
      <c r="D124" s="13">
        <v>90.5</v>
      </c>
      <c r="E124" s="12">
        <v>300</v>
      </c>
      <c r="F124" s="12">
        <v>12.8</v>
      </c>
      <c r="G124" s="17">
        <v>125</v>
      </c>
      <c r="H124" s="21">
        <f t="shared" ref="H124:H165" si="22">IF(J124&gt;K124,J124,K124)</f>
        <v>1500</v>
      </c>
      <c r="I124" s="7"/>
      <c r="J124">
        <f t="shared" si="19"/>
        <v>1364.55</v>
      </c>
      <c r="K124">
        <f t="shared" si="20"/>
        <v>1500</v>
      </c>
    </row>
    <row r="125" spans="1:11" ht="15" customHeight="1" x14ac:dyDescent="0.2">
      <c r="A125" s="20" t="s">
        <v>382</v>
      </c>
      <c r="B125" s="8" t="s">
        <v>517</v>
      </c>
      <c r="C125" s="12">
        <v>34.19</v>
      </c>
      <c r="D125" s="13">
        <v>90.8</v>
      </c>
      <c r="E125" s="12">
        <v>230</v>
      </c>
      <c r="F125" s="12">
        <v>12.3</v>
      </c>
      <c r="G125" s="17">
        <v>135</v>
      </c>
      <c r="H125" s="21">
        <f t="shared" si="22"/>
        <v>1880.4499999999998</v>
      </c>
      <c r="I125" s="7"/>
      <c r="J125">
        <f t="shared" si="19"/>
        <v>1880.4499999999998</v>
      </c>
      <c r="K125">
        <f t="shared" si="20"/>
        <v>1620</v>
      </c>
    </row>
    <row r="126" spans="1:11" ht="15" customHeight="1" x14ac:dyDescent="0.2">
      <c r="A126" s="20" t="s">
        <v>966</v>
      </c>
      <c r="B126" s="8" t="s">
        <v>1102</v>
      </c>
      <c r="C126" s="12">
        <v>23</v>
      </c>
      <c r="D126" s="13">
        <v>90.7</v>
      </c>
      <c r="E126" s="12">
        <v>311</v>
      </c>
      <c r="F126" s="12">
        <v>8</v>
      </c>
      <c r="G126" s="17">
        <v>45</v>
      </c>
      <c r="H126" s="21">
        <f t="shared" si="22"/>
        <v>1265</v>
      </c>
      <c r="I126" s="7"/>
      <c r="J126">
        <f t="shared" si="19"/>
        <v>1265</v>
      </c>
      <c r="K126">
        <f t="shared" si="20"/>
        <v>540</v>
      </c>
    </row>
    <row r="127" spans="1:11" ht="15" customHeight="1" x14ac:dyDescent="0.2">
      <c r="A127" s="20" t="s">
        <v>332</v>
      </c>
      <c r="B127" s="8" t="s">
        <v>794</v>
      </c>
      <c r="C127" s="12">
        <v>17</v>
      </c>
      <c r="D127" s="13">
        <v>92.7</v>
      </c>
      <c r="E127" s="12">
        <v>94</v>
      </c>
      <c r="F127" s="12">
        <v>7</v>
      </c>
      <c r="G127" s="17">
        <v>79</v>
      </c>
      <c r="H127" s="21">
        <f t="shared" si="22"/>
        <v>948</v>
      </c>
      <c r="I127" s="7"/>
      <c r="J127">
        <f t="shared" si="19"/>
        <v>935</v>
      </c>
      <c r="K127">
        <f t="shared" si="20"/>
        <v>948</v>
      </c>
    </row>
    <row r="128" spans="1:11" ht="15" customHeight="1" x14ac:dyDescent="0.2">
      <c r="A128" s="20" t="s">
        <v>332</v>
      </c>
      <c r="B128" s="8" t="s">
        <v>795</v>
      </c>
      <c r="C128" s="12">
        <v>23</v>
      </c>
      <c r="D128" s="13">
        <v>92.5</v>
      </c>
      <c r="E128" s="12">
        <v>106</v>
      </c>
      <c r="F128" s="12">
        <v>8</v>
      </c>
      <c r="G128" s="17">
        <v>79</v>
      </c>
      <c r="H128" s="21">
        <f t="shared" si="22"/>
        <v>1265</v>
      </c>
      <c r="I128" s="7"/>
      <c r="J128">
        <f t="shared" si="19"/>
        <v>1265</v>
      </c>
      <c r="K128">
        <f t="shared" si="20"/>
        <v>948</v>
      </c>
    </row>
    <row r="129" spans="1:11" ht="15" customHeight="1" x14ac:dyDescent="0.2">
      <c r="A129" s="20" t="s">
        <v>332</v>
      </c>
      <c r="B129" s="8" t="s">
        <v>796</v>
      </c>
      <c r="C129" s="12">
        <v>30</v>
      </c>
      <c r="D129" s="13">
        <v>93.1</v>
      </c>
      <c r="E129" s="12">
        <v>83</v>
      </c>
      <c r="F129" s="12">
        <v>14</v>
      </c>
      <c r="G129" s="17">
        <v>120</v>
      </c>
      <c r="H129" s="21">
        <f t="shared" si="22"/>
        <v>1650</v>
      </c>
      <c r="I129" s="7"/>
      <c r="J129">
        <f t="shared" si="19"/>
        <v>1650</v>
      </c>
      <c r="K129">
        <f t="shared" si="20"/>
        <v>1440</v>
      </c>
    </row>
    <row r="130" spans="1:11" ht="15" customHeight="1" x14ac:dyDescent="0.2">
      <c r="A130" s="20" t="s">
        <v>332</v>
      </c>
      <c r="B130" s="8" t="s">
        <v>826</v>
      </c>
      <c r="C130" s="12">
        <v>35</v>
      </c>
      <c r="D130" s="13">
        <v>91.9</v>
      </c>
      <c r="E130" s="12">
        <v>110</v>
      </c>
      <c r="F130" s="12">
        <v>8</v>
      </c>
      <c r="G130" s="17">
        <v>180</v>
      </c>
      <c r="H130" s="21">
        <f>IF(J130&gt;K130,J130,K130)</f>
        <v>2160</v>
      </c>
      <c r="I130" s="7"/>
      <c r="J130">
        <f>C130*55</f>
        <v>1925</v>
      </c>
      <c r="K130">
        <f>G130*12</f>
        <v>2160</v>
      </c>
    </row>
    <row r="131" spans="1:11" ht="15" customHeight="1" x14ac:dyDescent="0.2">
      <c r="A131" s="20" t="s">
        <v>332</v>
      </c>
      <c r="B131" s="8" t="s">
        <v>827</v>
      </c>
      <c r="C131" s="12">
        <v>45</v>
      </c>
      <c r="D131" s="13">
        <v>91.6</v>
      </c>
      <c r="E131" s="12">
        <v>65</v>
      </c>
      <c r="F131" s="12">
        <v>15</v>
      </c>
      <c r="G131" s="17">
        <v>180</v>
      </c>
      <c r="H131" s="21">
        <f>IF(J131&gt;K131,J131,K131)</f>
        <v>2475</v>
      </c>
      <c r="I131" s="7"/>
      <c r="J131">
        <f>C131*55</f>
        <v>2475</v>
      </c>
      <c r="K131">
        <f>G131*12</f>
        <v>2160</v>
      </c>
    </row>
    <row r="132" spans="1:11" ht="15" customHeight="1" x14ac:dyDescent="0.2">
      <c r="A132" s="20" t="s">
        <v>332</v>
      </c>
      <c r="B132" s="8" t="s">
        <v>797</v>
      </c>
      <c r="C132" s="12">
        <v>20</v>
      </c>
      <c r="D132" s="13">
        <v>92.7</v>
      </c>
      <c r="E132" s="12">
        <v>95</v>
      </c>
      <c r="F132" s="12">
        <v>7.5</v>
      </c>
      <c r="G132" s="17">
        <v>169</v>
      </c>
      <c r="H132" s="21">
        <f t="shared" si="22"/>
        <v>2028</v>
      </c>
      <c r="I132" s="7"/>
      <c r="J132">
        <f t="shared" si="19"/>
        <v>1100</v>
      </c>
      <c r="K132">
        <f t="shared" si="20"/>
        <v>2028</v>
      </c>
    </row>
    <row r="133" spans="1:11" ht="15" customHeight="1" x14ac:dyDescent="0.2">
      <c r="A133" s="20" t="s">
        <v>332</v>
      </c>
      <c r="B133" s="8" t="s">
        <v>798</v>
      </c>
      <c r="C133" s="12">
        <v>32</v>
      </c>
      <c r="D133" s="13">
        <v>91.1</v>
      </c>
      <c r="E133" s="12">
        <v>97.5</v>
      </c>
      <c r="F133" s="12">
        <v>10.5</v>
      </c>
      <c r="G133" s="17">
        <v>169</v>
      </c>
      <c r="H133" s="21">
        <f t="shared" si="22"/>
        <v>2028</v>
      </c>
      <c r="I133" s="7"/>
      <c r="J133">
        <f t="shared" si="19"/>
        <v>1760</v>
      </c>
      <c r="K133">
        <f t="shared" si="20"/>
        <v>2028</v>
      </c>
    </row>
    <row r="134" spans="1:11" ht="15" customHeight="1" x14ac:dyDescent="0.2">
      <c r="A134" s="20" t="s">
        <v>332</v>
      </c>
      <c r="B134" s="8" t="s">
        <v>799</v>
      </c>
      <c r="C134" s="12">
        <v>42</v>
      </c>
      <c r="D134" s="13">
        <v>91.25</v>
      </c>
      <c r="E134" s="12">
        <v>175</v>
      </c>
      <c r="F134" s="12">
        <v>12</v>
      </c>
      <c r="G134" s="17">
        <v>211</v>
      </c>
      <c r="H134" s="21">
        <f t="shared" si="22"/>
        <v>2532</v>
      </c>
      <c r="I134" s="7"/>
      <c r="J134">
        <f t="shared" si="19"/>
        <v>2310</v>
      </c>
      <c r="K134">
        <f t="shared" si="20"/>
        <v>2532</v>
      </c>
    </row>
    <row r="135" spans="1:11" ht="15" customHeight="1" x14ac:dyDescent="0.2">
      <c r="A135" s="20" t="s">
        <v>332</v>
      </c>
      <c r="B135" s="8" t="s">
        <v>800</v>
      </c>
      <c r="C135" s="12">
        <v>50</v>
      </c>
      <c r="D135" s="13">
        <v>90.95</v>
      </c>
      <c r="E135" s="12">
        <v>108.5</v>
      </c>
      <c r="F135" s="12">
        <v>11</v>
      </c>
      <c r="G135" s="17">
        <v>211</v>
      </c>
      <c r="H135" s="21">
        <f t="shared" si="22"/>
        <v>2750</v>
      </c>
      <c r="I135" s="7"/>
      <c r="J135">
        <f t="shared" si="19"/>
        <v>2750</v>
      </c>
      <c r="K135">
        <f t="shared" si="20"/>
        <v>2532</v>
      </c>
    </row>
    <row r="136" spans="1:11" ht="15" customHeight="1" x14ac:dyDescent="0.2">
      <c r="A136" s="20" t="s">
        <v>332</v>
      </c>
      <c r="B136" s="8" t="s">
        <v>801</v>
      </c>
      <c r="C136" s="12">
        <v>40</v>
      </c>
      <c r="D136" s="13">
        <v>91.2</v>
      </c>
      <c r="E136" s="12">
        <v>107</v>
      </c>
      <c r="F136" s="12">
        <v>4</v>
      </c>
      <c r="G136" s="17">
        <v>185</v>
      </c>
      <c r="H136" s="21">
        <f t="shared" si="22"/>
        <v>2220</v>
      </c>
      <c r="I136" s="7"/>
      <c r="J136">
        <f t="shared" si="19"/>
        <v>2200</v>
      </c>
      <c r="K136">
        <f t="shared" si="20"/>
        <v>2220</v>
      </c>
    </row>
    <row r="137" spans="1:11" ht="15" customHeight="1" x14ac:dyDescent="0.2">
      <c r="A137" s="20" t="s">
        <v>332</v>
      </c>
      <c r="B137" s="8" t="s">
        <v>802</v>
      </c>
      <c r="C137" s="12">
        <v>50</v>
      </c>
      <c r="D137" s="13">
        <v>91.5</v>
      </c>
      <c r="E137" s="12">
        <v>111</v>
      </c>
      <c r="F137" s="12">
        <v>7</v>
      </c>
      <c r="G137" s="17">
        <v>185</v>
      </c>
      <c r="H137" s="21">
        <f t="shared" si="22"/>
        <v>2750</v>
      </c>
      <c r="I137" s="7"/>
      <c r="J137">
        <f t="shared" si="19"/>
        <v>2750</v>
      </c>
      <c r="K137">
        <f t="shared" si="20"/>
        <v>2220</v>
      </c>
    </row>
    <row r="138" spans="1:11" ht="15" customHeight="1" x14ac:dyDescent="0.2">
      <c r="A138" s="20" t="s">
        <v>332</v>
      </c>
      <c r="B138" s="8" t="s">
        <v>803</v>
      </c>
      <c r="C138" s="12">
        <v>60</v>
      </c>
      <c r="D138" s="13">
        <v>91.8</v>
      </c>
      <c r="E138" s="12">
        <v>115</v>
      </c>
      <c r="F138" s="12">
        <v>10</v>
      </c>
      <c r="G138" s="17">
        <v>255</v>
      </c>
      <c r="H138" s="21">
        <f t="shared" si="22"/>
        <v>3300</v>
      </c>
      <c r="I138" s="7"/>
      <c r="J138">
        <f t="shared" si="19"/>
        <v>3300</v>
      </c>
      <c r="K138">
        <f t="shared" si="20"/>
        <v>3060</v>
      </c>
    </row>
    <row r="139" spans="1:11" ht="15" customHeight="1" x14ac:dyDescent="0.2">
      <c r="A139" s="20" t="s">
        <v>332</v>
      </c>
      <c r="B139" s="8" t="s">
        <v>804</v>
      </c>
      <c r="C139" s="12">
        <v>75</v>
      </c>
      <c r="D139" s="13">
        <v>92.2</v>
      </c>
      <c r="E139" s="12">
        <v>121</v>
      </c>
      <c r="F139" s="12">
        <v>14</v>
      </c>
      <c r="G139" s="17">
        <v>255</v>
      </c>
      <c r="H139" s="21">
        <f t="shared" si="22"/>
        <v>4125</v>
      </c>
      <c r="I139" s="7"/>
      <c r="J139">
        <f t="shared" si="19"/>
        <v>4125</v>
      </c>
      <c r="K139">
        <f t="shared" si="20"/>
        <v>3060</v>
      </c>
    </row>
    <row r="140" spans="1:11" ht="15" customHeight="1" x14ac:dyDescent="0.2">
      <c r="A140" s="20" t="s">
        <v>332</v>
      </c>
      <c r="B140" s="8" t="s">
        <v>805</v>
      </c>
      <c r="C140" s="12">
        <v>85</v>
      </c>
      <c r="D140" s="13">
        <v>92.7</v>
      </c>
      <c r="E140" s="12">
        <v>153</v>
      </c>
      <c r="F140" s="12">
        <v>13</v>
      </c>
      <c r="G140" s="17">
        <v>375</v>
      </c>
      <c r="H140" s="21">
        <f t="shared" si="22"/>
        <v>4675</v>
      </c>
      <c r="I140" s="7"/>
      <c r="J140">
        <f t="shared" si="19"/>
        <v>4675</v>
      </c>
      <c r="K140">
        <f t="shared" si="20"/>
        <v>4500</v>
      </c>
    </row>
    <row r="141" spans="1:11" ht="15" customHeight="1" x14ac:dyDescent="0.2">
      <c r="A141" s="20" t="s">
        <v>332</v>
      </c>
      <c r="B141" s="8" t="s">
        <v>806</v>
      </c>
      <c r="C141" s="12">
        <v>100</v>
      </c>
      <c r="D141" s="13">
        <v>92.800000000000011</v>
      </c>
      <c r="E141" s="12">
        <v>153</v>
      </c>
      <c r="F141" s="12">
        <v>18</v>
      </c>
      <c r="G141" s="17">
        <v>375</v>
      </c>
      <c r="H141" s="21">
        <f t="shared" si="22"/>
        <v>5500</v>
      </c>
      <c r="I141" s="7"/>
      <c r="J141">
        <f t="shared" si="19"/>
        <v>5500</v>
      </c>
      <c r="K141">
        <f t="shared" si="20"/>
        <v>4500</v>
      </c>
    </row>
    <row r="142" spans="1:11" ht="15" customHeight="1" x14ac:dyDescent="0.2">
      <c r="A142" s="20" t="s">
        <v>332</v>
      </c>
      <c r="B142" s="8" t="s">
        <v>807</v>
      </c>
      <c r="C142" s="12">
        <v>120</v>
      </c>
      <c r="D142" s="13">
        <v>92.9</v>
      </c>
      <c r="E142" s="12">
        <v>153</v>
      </c>
      <c r="F142" s="12">
        <v>26</v>
      </c>
      <c r="G142" s="17">
        <v>500</v>
      </c>
      <c r="H142" s="21">
        <f t="shared" si="22"/>
        <v>6600</v>
      </c>
      <c r="I142" s="7"/>
      <c r="J142">
        <f t="shared" si="19"/>
        <v>6600</v>
      </c>
      <c r="K142">
        <f t="shared" si="20"/>
        <v>6000</v>
      </c>
    </row>
    <row r="143" spans="1:11" ht="15" customHeight="1" x14ac:dyDescent="0.2">
      <c r="A143" s="20" t="s">
        <v>332</v>
      </c>
      <c r="B143" s="8" t="s">
        <v>808</v>
      </c>
      <c r="C143" s="12">
        <v>168.5</v>
      </c>
      <c r="D143" s="13">
        <v>93.600000000000009</v>
      </c>
      <c r="E143" s="12">
        <v>19</v>
      </c>
      <c r="F143" s="12">
        <v>39</v>
      </c>
      <c r="G143" s="17">
        <v>500</v>
      </c>
      <c r="H143" s="21">
        <f t="shared" si="22"/>
        <v>9267.5</v>
      </c>
      <c r="I143" s="7"/>
      <c r="J143">
        <f t="shared" si="19"/>
        <v>9267.5</v>
      </c>
      <c r="K143">
        <f t="shared" si="20"/>
        <v>6000</v>
      </c>
    </row>
    <row r="144" spans="1:11" ht="15" customHeight="1" x14ac:dyDescent="0.2">
      <c r="A144" s="20" t="s">
        <v>763</v>
      </c>
      <c r="B144" s="8" t="s">
        <v>764</v>
      </c>
      <c r="C144" s="12">
        <v>25</v>
      </c>
      <c r="D144" s="13">
        <v>92.6</v>
      </c>
      <c r="E144" s="12">
        <v>60.1</v>
      </c>
      <c r="F144" s="12">
        <v>16.3</v>
      </c>
      <c r="G144" s="17">
        <v>120</v>
      </c>
      <c r="H144" s="21">
        <f t="shared" si="22"/>
        <v>1440</v>
      </c>
      <c r="I144" s="7"/>
      <c r="J144">
        <f t="shared" si="19"/>
        <v>1375</v>
      </c>
      <c r="K144">
        <f t="shared" si="20"/>
        <v>1440</v>
      </c>
    </row>
    <row r="145" spans="1:11" ht="15" customHeight="1" x14ac:dyDescent="0.2">
      <c r="A145" s="20" t="s">
        <v>763</v>
      </c>
      <c r="B145" s="8" t="s">
        <v>765</v>
      </c>
      <c r="C145" s="12">
        <v>40.56</v>
      </c>
      <c r="D145" s="13">
        <v>92.95</v>
      </c>
      <c r="E145" s="12">
        <v>154</v>
      </c>
      <c r="F145" s="12">
        <v>19.600000000000001</v>
      </c>
      <c r="G145" s="17">
        <v>185</v>
      </c>
      <c r="H145" s="21">
        <f t="shared" si="22"/>
        <v>2230.8000000000002</v>
      </c>
      <c r="I145" s="7"/>
      <c r="J145">
        <f t="shared" si="19"/>
        <v>2230.8000000000002</v>
      </c>
      <c r="K145">
        <f t="shared" si="20"/>
        <v>2220</v>
      </c>
    </row>
    <row r="146" spans="1:11" ht="15" customHeight="1" x14ac:dyDescent="0.2">
      <c r="A146" s="20" t="s">
        <v>763</v>
      </c>
      <c r="B146" s="8" t="s">
        <v>862</v>
      </c>
      <c r="C146" s="12">
        <v>60</v>
      </c>
      <c r="D146" s="13">
        <v>91.2</v>
      </c>
      <c r="E146" s="12">
        <v>325</v>
      </c>
      <c r="F146" s="12">
        <v>28</v>
      </c>
      <c r="G146" s="17">
        <v>315</v>
      </c>
      <c r="H146" s="21">
        <f t="shared" si="22"/>
        <v>3780</v>
      </c>
      <c r="I146" s="7"/>
      <c r="J146">
        <f>C146*55</f>
        <v>3300</v>
      </c>
      <c r="K146">
        <f>G146*12</f>
        <v>3780</v>
      </c>
    </row>
    <row r="147" spans="1:11" ht="15" customHeight="1" x14ac:dyDescent="0.2">
      <c r="A147" s="20" t="s">
        <v>763</v>
      </c>
      <c r="B147" s="8" t="s">
        <v>863</v>
      </c>
      <c r="C147" s="12">
        <v>80</v>
      </c>
      <c r="D147" s="13">
        <v>91.3</v>
      </c>
      <c r="E147" s="12">
        <v>301</v>
      </c>
      <c r="F147" s="12">
        <v>29</v>
      </c>
      <c r="G147" s="17">
        <v>483</v>
      </c>
      <c r="H147" s="21">
        <f t="shared" si="22"/>
        <v>5796</v>
      </c>
      <c r="I147" s="7"/>
      <c r="J147">
        <f>C147*55</f>
        <v>4400</v>
      </c>
      <c r="K147">
        <f>G147*12</f>
        <v>5796</v>
      </c>
    </row>
    <row r="148" spans="1:11" ht="15" customHeight="1" x14ac:dyDescent="0.2">
      <c r="A148" s="20" t="s">
        <v>763</v>
      </c>
      <c r="B148" s="8" t="s">
        <v>864</v>
      </c>
      <c r="C148" s="12">
        <v>100</v>
      </c>
      <c r="D148" s="13">
        <v>91.4</v>
      </c>
      <c r="E148" s="12">
        <v>277</v>
      </c>
      <c r="F148" s="12">
        <v>30</v>
      </c>
      <c r="G148" s="17">
        <v>457</v>
      </c>
      <c r="H148" s="21">
        <f>IF(J148&gt;K148,J148,K148)</f>
        <v>5500</v>
      </c>
      <c r="I148" s="7"/>
      <c r="J148">
        <f>C148*55</f>
        <v>5500</v>
      </c>
      <c r="K148">
        <f>G148*12</f>
        <v>5484</v>
      </c>
    </row>
    <row r="149" spans="1:11" ht="15" customHeight="1" x14ac:dyDescent="0.2">
      <c r="A149" s="20" t="s">
        <v>333</v>
      </c>
      <c r="B149" s="23" t="s">
        <v>248</v>
      </c>
      <c r="C149" s="12">
        <v>18</v>
      </c>
      <c r="D149" s="13">
        <v>91.5</v>
      </c>
      <c r="E149" s="12">
        <v>171</v>
      </c>
      <c r="F149" s="12">
        <v>19</v>
      </c>
      <c r="G149" s="18">
        <v>142</v>
      </c>
      <c r="H149" s="21">
        <f t="shared" si="22"/>
        <v>1704</v>
      </c>
      <c r="I149" s="52" t="s">
        <v>566</v>
      </c>
      <c r="J149">
        <f t="shared" si="19"/>
        <v>990</v>
      </c>
      <c r="K149">
        <f t="shared" si="20"/>
        <v>1704</v>
      </c>
    </row>
    <row r="150" spans="1:11" ht="15" customHeight="1" x14ac:dyDescent="0.2">
      <c r="A150" s="20" t="s">
        <v>333</v>
      </c>
      <c r="B150" s="23" t="s">
        <v>249</v>
      </c>
      <c r="C150" s="12">
        <v>25</v>
      </c>
      <c r="D150" s="13">
        <v>90.7</v>
      </c>
      <c r="E150" s="12">
        <v>144.19999999999999</v>
      </c>
      <c r="F150" s="12">
        <v>25.4</v>
      </c>
      <c r="G150" s="18">
        <v>142</v>
      </c>
      <c r="H150" s="21">
        <f t="shared" si="22"/>
        <v>1704</v>
      </c>
      <c r="I150" s="7"/>
      <c r="J150">
        <f t="shared" si="19"/>
        <v>1375</v>
      </c>
      <c r="K150">
        <f t="shared" si="20"/>
        <v>1704</v>
      </c>
    </row>
    <row r="151" spans="1:11" ht="15" customHeight="1" x14ac:dyDescent="0.2">
      <c r="A151" s="20" t="s">
        <v>333</v>
      </c>
      <c r="B151" s="23" t="s">
        <v>250</v>
      </c>
      <c r="C151" s="12">
        <v>30</v>
      </c>
      <c r="D151" s="13">
        <v>90.1</v>
      </c>
      <c r="E151" s="12">
        <v>125</v>
      </c>
      <c r="F151" s="12">
        <v>30</v>
      </c>
      <c r="G151" s="18">
        <v>142</v>
      </c>
      <c r="H151" s="21">
        <f t="shared" si="22"/>
        <v>1704</v>
      </c>
      <c r="I151" s="7"/>
      <c r="J151">
        <f t="shared" si="19"/>
        <v>1650</v>
      </c>
      <c r="K151">
        <f t="shared" si="20"/>
        <v>1704</v>
      </c>
    </row>
    <row r="152" spans="1:11" ht="15" customHeight="1" x14ac:dyDescent="0.2">
      <c r="A152" s="20" t="s">
        <v>333</v>
      </c>
      <c r="B152" s="23" t="s">
        <v>100</v>
      </c>
      <c r="C152" s="12">
        <v>18</v>
      </c>
      <c r="D152" s="13">
        <v>91.5</v>
      </c>
      <c r="E152" s="12">
        <v>197</v>
      </c>
      <c r="F152" s="12">
        <v>22</v>
      </c>
      <c r="G152" s="18">
        <v>176</v>
      </c>
      <c r="H152" s="21">
        <f t="shared" si="22"/>
        <v>2112</v>
      </c>
      <c r="I152" s="7"/>
      <c r="J152">
        <f t="shared" si="19"/>
        <v>990</v>
      </c>
      <c r="K152">
        <f t="shared" si="20"/>
        <v>2112</v>
      </c>
    </row>
    <row r="153" spans="1:11" ht="15" customHeight="1" x14ac:dyDescent="0.2">
      <c r="A153" s="20" t="s">
        <v>333</v>
      </c>
      <c r="B153" s="23" t="s">
        <v>101</v>
      </c>
      <c r="C153" s="12">
        <v>25</v>
      </c>
      <c r="D153" s="13">
        <v>91.75</v>
      </c>
      <c r="E153" s="12">
        <v>133.5</v>
      </c>
      <c r="F153" s="12">
        <v>18</v>
      </c>
      <c r="G153" s="18">
        <v>176</v>
      </c>
      <c r="H153" s="21">
        <f t="shared" si="22"/>
        <v>2112</v>
      </c>
      <c r="I153" s="7"/>
      <c r="J153">
        <f t="shared" si="19"/>
        <v>1375</v>
      </c>
      <c r="K153">
        <f t="shared" si="20"/>
        <v>2112</v>
      </c>
    </row>
    <row r="154" spans="1:11" ht="15" customHeight="1" x14ac:dyDescent="0.2">
      <c r="A154" s="20" t="s">
        <v>333</v>
      </c>
      <c r="B154" s="23" t="s">
        <v>102</v>
      </c>
      <c r="C154" s="12">
        <v>30</v>
      </c>
      <c r="D154" s="13">
        <v>92</v>
      </c>
      <c r="E154" s="12">
        <v>70</v>
      </c>
      <c r="F154" s="12">
        <v>14</v>
      </c>
      <c r="G154" s="18">
        <v>176</v>
      </c>
      <c r="H154" s="21">
        <f t="shared" si="22"/>
        <v>2112</v>
      </c>
      <c r="I154" s="7"/>
      <c r="J154">
        <f t="shared" si="19"/>
        <v>1650</v>
      </c>
      <c r="K154">
        <f t="shared" si="20"/>
        <v>2112</v>
      </c>
    </row>
    <row r="155" spans="1:11" ht="15" customHeight="1" x14ac:dyDescent="0.2">
      <c r="A155" s="20" t="s">
        <v>333</v>
      </c>
      <c r="B155" s="23" t="s">
        <v>103</v>
      </c>
      <c r="C155" s="12">
        <v>36</v>
      </c>
      <c r="D155" s="13">
        <v>91.05</v>
      </c>
      <c r="E155" s="12">
        <v>82.5</v>
      </c>
      <c r="F155" s="12">
        <v>16</v>
      </c>
      <c r="G155" s="18">
        <v>226</v>
      </c>
      <c r="H155" s="21">
        <f t="shared" si="22"/>
        <v>2712</v>
      </c>
      <c r="I155" s="7"/>
      <c r="J155">
        <f t="shared" si="19"/>
        <v>1980</v>
      </c>
      <c r="K155">
        <f t="shared" si="20"/>
        <v>2712</v>
      </c>
    </row>
    <row r="156" spans="1:11" ht="15" customHeight="1" x14ac:dyDescent="0.2">
      <c r="A156" s="20" t="s">
        <v>333</v>
      </c>
      <c r="B156" s="23" t="s">
        <v>104</v>
      </c>
      <c r="C156" s="12">
        <v>50</v>
      </c>
      <c r="D156" s="13">
        <v>90.1</v>
      </c>
      <c r="E156" s="12">
        <v>95</v>
      </c>
      <c r="F156" s="12">
        <v>18</v>
      </c>
      <c r="G156" s="18">
        <v>226</v>
      </c>
      <c r="H156" s="21">
        <f t="shared" si="22"/>
        <v>2750</v>
      </c>
      <c r="I156" s="7"/>
      <c r="J156">
        <f t="shared" si="19"/>
        <v>2750</v>
      </c>
      <c r="K156">
        <f t="shared" si="20"/>
        <v>2712</v>
      </c>
    </row>
    <row r="157" spans="1:11" ht="15" customHeight="1" x14ac:dyDescent="0.2">
      <c r="A157" s="20" t="s">
        <v>587</v>
      </c>
      <c r="B157" s="8" t="s">
        <v>588</v>
      </c>
      <c r="C157" s="12">
        <v>20</v>
      </c>
      <c r="D157" s="13">
        <v>91.35</v>
      </c>
      <c r="E157" s="12">
        <v>60</v>
      </c>
      <c r="F157" s="12">
        <v>15</v>
      </c>
      <c r="G157" s="17">
        <v>105</v>
      </c>
      <c r="H157" s="17">
        <f t="shared" si="22"/>
        <v>1260</v>
      </c>
      <c r="J157">
        <f t="shared" si="19"/>
        <v>1100</v>
      </c>
      <c r="K157">
        <f t="shared" si="20"/>
        <v>1260</v>
      </c>
    </row>
    <row r="158" spans="1:11" ht="15" customHeight="1" x14ac:dyDescent="0.2">
      <c r="A158" s="20" t="s">
        <v>587</v>
      </c>
      <c r="B158" s="8" t="s">
        <v>589</v>
      </c>
      <c r="C158" s="12">
        <v>25</v>
      </c>
      <c r="D158" s="13">
        <v>91.5</v>
      </c>
      <c r="E158" s="12">
        <v>54.5</v>
      </c>
      <c r="F158" s="12">
        <v>13.5</v>
      </c>
      <c r="G158" s="17">
        <v>105</v>
      </c>
      <c r="H158" s="17">
        <f t="shared" si="22"/>
        <v>1375</v>
      </c>
      <c r="J158">
        <f t="shared" si="19"/>
        <v>1375</v>
      </c>
      <c r="K158">
        <f t="shared" si="20"/>
        <v>1260</v>
      </c>
    </row>
    <row r="159" spans="1:11" ht="15" customHeight="1" x14ac:dyDescent="0.2">
      <c r="A159" s="20" t="s">
        <v>587</v>
      </c>
      <c r="B159" s="8" t="s">
        <v>590</v>
      </c>
      <c r="C159" s="12">
        <v>30</v>
      </c>
      <c r="D159" s="13">
        <v>91.65</v>
      </c>
      <c r="E159" s="12">
        <v>49</v>
      </c>
      <c r="F159" s="12">
        <v>12</v>
      </c>
      <c r="G159" s="17">
        <v>105</v>
      </c>
      <c r="H159" s="17">
        <f t="shared" si="22"/>
        <v>1650</v>
      </c>
      <c r="J159">
        <f t="shared" si="19"/>
        <v>1650</v>
      </c>
      <c r="K159">
        <f t="shared" si="20"/>
        <v>1260</v>
      </c>
    </row>
    <row r="160" spans="1:11" ht="15" customHeight="1" x14ac:dyDescent="0.2">
      <c r="A160" s="20" t="s">
        <v>587</v>
      </c>
      <c r="B160" s="8" t="s">
        <v>591</v>
      </c>
      <c r="C160" s="12">
        <v>20</v>
      </c>
      <c r="D160" s="13">
        <v>90</v>
      </c>
      <c r="E160" s="12">
        <v>131</v>
      </c>
      <c r="F160" s="12">
        <v>12</v>
      </c>
      <c r="G160" s="17">
        <v>125</v>
      </c>
      <c r="H160" s="17">
        <f t="shared" si="22"/>
        <v>1500</v>
      </c>
      <c r="J160">
        <f t="shared" si="19"/>
        <v>1100</v>
      </c>
      <c r="K160">
        <f t="shared" si="20"/>
        <v>1500</v>
      </c>
    </row>
    <row r="161" spans="1:11" ht="15" customHeight="1" x14ac:dyDescent="0.2">
      <c r="A161" s="20" t="s">
        <v>587</v>
      </c>
      <c r="B161" s="8" t="s">
        <v>592</v>
      </c>
      <c r="C161" s="12">
        <v>25</v>
      </c>
      <c r="D161" s="13">
        <v>90.7</v>
      </c>
      <c r="E161" s="12">
        <v>103</v>
      </c>
      <c r="F161" s="12">
        <v>13</v>
      </c>
      <c r="G161" s="17">
        <v>125</v>
      </c>
      <c r="H161" s="17">
        <f t="shared" si="22"/>
        <v>1500</v>
      </c>
      <c r="J161">
        <f t="shared" si="19"/>
        <v>1375</v>
      </c>
      <c r="K161">
        <f t="shared" si="20"/>
        <v>1500</v>
      </c>
    </row>
    <row r="162" spans="1:11" ht="15" customHeight="1" x14ac:dyDescent="0.2">
      <c r="A162" s="20" t="s">
        <v>587</v>
      </c>
      <c r="B162" s="8" t="s">
        <v>593</v>
      </c>
      <c r="C162" s="12">
        <v>30</v>
      </c>
      <c r="D162" s="13">
        <v>91.4</v>
      </c>
      <c r="E162" s="12">
        <v>75</v>
      </c>
      <c r="F162" s="12">
        <v>14</v>
      </c>
      <c r="G162" s="17">
        <v>125</v>
      </c>
      <c r="H162" s="17">
        <f t="shared" si="22"/>
        <v>1650</v>
      </c>
      <c r="J162">
        <f t="shared" si="19"/>
        <v>1650</v>
      </c>
      <c r="K162">
        <f t="shared" si="20"/>
        <v>1500</v>
      </c>
    </row>
    <row r="163" spans="1:11" ht="15" customHeight="1" x14ac:dyDescent="0.2">
      <c r="A163" s="20" t="s">
        <v>587</v>
      </c>
      <c r="B163" s="8" t="s">
        <v>594</v>
      </c>
      <c r="C163" s="12">
        <v>20</v>
      </c>
      <c r="D163" s="13">
        <v>92.7</v>
      </c>
      <c r="E163" s="12">
        <v>30</v>
      </c>
      <c r="F163" s="12">
        <v>4</v>
      </c>
      <c r="G163" s="17">
        <v>150</v>
      </c>
      <c r="H163" s="17">
        <f t="shared" si="22"/>
        <v>1800</v>
      </c>
      <c r="J163">
        <f t="shared" si="19"/>
        <v>1100</v>
      </c>
      <c r="K163">
        <f t="shared" si="20"/>
        <v>1800</v>
      </c>
    </row>
    <row r="164" spans="1:11" ht="15" customHeight="1" x14ac:dyDescent="0.2">
      <c r="A164" s="20" t="s">
        <v>587</v>
      </c>
      <c r="B164" s="8" t="s">
        <v>595</v>
      </c>
      <c r="C164" s="12">
        <v>25</v>
      </c>
      <c r="D164" s="13">
        <v>92.45</v>
      </c>
      <c r="E164" s="12">
        <v>31</v>
      </c>
      <c r="F164" s="12">
        <v>4</v>
      </c>
      <c r="G164" s="17">
        <v>150</v>
      </c>
      <c r="H164" s="17">
        <f t="shared" si="22"/>
        <v>1800</v>
      </c>
      <c r="J164">
        <f t="shared" si="19"/>
        <v>1375</v>
      </c>
      <c r="K164">
        <f t="shared" si="20"/>
        <v>1800</v>
      </c>
    </row>
    <row r="165" spans="1:11" ht="15" customHeight="1" x14ac:dyDescent="0.2">
      <c r="A165" s="20" t="s">
        <v>587</v>
      </c>
      <c r="B165" s="8" t="s">
        <v>596</v>
      </c>
      <c r="C165" s="12">
        <v>30</v>
      </c>
      <c r="D165" s="13">
        <v>92.2</v>
      </c>
      <c r="E165" s="12">
        <v>32</v>
      </c>
      <c r="F165" s="12">
        <v>4</v>
      </c>
      <c r="G165" s="17">
        <v>150</v>
      </c>
      <c r="H165" s="17">
        <f t="shared" si="22"/>
        <v>1800</v>
      </c>
      <c r="J165">
        <f t="shared" si="19"/>
        <v>1650</v>
      </c>
      <c r="K165">
        <f t="shared" si="20"/>
        <v>1800</v>
      </c>
    </row>
    <row r="166" spans="1:11" ht="15" customHeight="1" x14ac:dyDescent="0.2"/>
    <row r="167" spans="1:11" ht="15" customHeight="1" x14ac:dyDescent="0.2"/>
    <row r="168" spans="1:11" ht="15" customHeight="1" x14ac:dyDescent="0.2"/>
    <row r="169" spans="1:11" ht="15" customHeight="1" x14ac:dyDescent="0.2"/>
    <row r="170" spans="1:11" ht="15" customHeight="1" x14ac:dyDescent="0.2"/>
    <row r="171" spans="1:11" ht="15" customHeight="1" x14ac:dyDescent="0.2"/>
    <row r="172" spans="1:11" ht="15" customHeight="1" x14ac:dyDescent="0.2"/>
    <row r="173" spans="1:11" ht="15" customHeight="1" x14ac:dyDescent="0.2"/>
    <row r="174" spans="1:11" ht="15" customHeight="1" x14ac:dyDescent="0.2"/>
    <row r="175" spans="1:11" ht="15" customHeight="1" x14ac:dyDescent="0.2"/>
    <row r="176" spans="1:11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</sheetData>
  <mergeCells count="5">
    <mergeCell ref="A1:H1"/>
    <mergeCell ref="A5:H5"/>
    <mergeCell ref="A6:H6"/>
    <mergeCell ref="A2:H2"/>
    <mergeCell ref="A3:H3"/>
  </mergeCells>
  <phoneticPr fontId="5" type="noConversion"/>
  <hyperlinks>
    <hyperlink ref="I9" r:id="rId1"/>
    <hyperlink ref="I11" r:id="rId2"/>
    <hyperlink ref="I16" r:id="rId3"/>
    <hyperlink ref="I33" r:id="rId4"/>
    <hyperlink ref="I44" r:id="rId5"/>
    <hyperlink ref="I49" r:id="rId6"/>
    <hyperlink ref="I71" r:id="rId7"/>
    <hyperlink ref="I73" r:id="rId8"/>
    <hyperlink ref="I91" r:id="rId9"/>
    <hyperlink ref="I149" r:id="rId10"/>
    <hyperlink ref="I117" r:id="rId11"/>
    <hyperlink ref="I35" r:id="rId12"/>
  </hyperlinks>
  <printOptions horizontalCentered="1"/>
  <pageMargins left="0.15748031496062992" right="0.15748031496062992" top="0.39370078740157483" bottom="0.59055118110236227" header="0.31496062992125984" footer="0.31496062992125984"/>
  <pageSetup paperSize="9" fitToHeight="0" orientation="landscape" r:id="rId13"/>
  <headerFooter alignWithMargins="0">
    <oddFooter>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5"/>
  <sheetViews>
    <sheetView tabSelected="1" topLeftCell="A157" zoomScaleNormal="100" workbookViewId="0">
      <selection activeCell="N25" sqref="N25"/>
    </sheetView>
  </sheetViews>
  <sheetFormatPr defaultRowHeight="12.75" x14ac:dyDescent="0.2"/>
  <cols>
    <col min="1" max="1" width="21.7109375" customWidth="1"/>
    <col min="2" max="2" width="30.7109375" customWidth="1"/>
    <col min="3" max="3" width="15.7109375" customWidth="1"/>
    <col min="4" max="4" width="14.5703125" customWidth="1"/>
    <col min="5" max="8" width="10.7109375" customWidth="1"/>
    <col min="9" max="9" width="17.28515625" customWidth="1"/>
    <col min="10" max="11" width="9.140625" hidden="1" customWidth="1"/>
    <col min="12" max="12" width="0" hidden="1" customWidth="1"/>
    <col min="16" max="16" width="9.140625" customWidth="1"/>
  </cols>
  <sheetData>
    <row r="1" spans="1:9" s="1" customFormat="1" ht="39.950000000000003" customHeight="1" x14ac:dyDescent="0.2">
      <c r="A1" s="71" t="s">
        <v>258</v>
      </c>
      <c r="B1" s="71"/>
      <c r="C1" s="71"/>
      <c r="D1" s="71"/>
      <c r="E1" s="71"/>
      <c r="F1" s="71"/>
      <c r="G1" s="71"/>
      <c r="H1" s="71"/>
      <c r="I1" s="71"/>
    </row>
    <row r="2" spans="1:9" s="31" customFormat="1" ht="24.95" customHeight="1" x14ac:dyDescent="0.2">
      <c r="A2" s="71" t="s">
        <v>263</v>
      </c>
      <c r="B2" s="71"/>
      <c r="C2" s="71"/>
      <c r="D2" s="71"/>
      <c r="E2" s="71"/>
      <c r="F2" s="71"/>
      <c r="G2" s="71"/>
      <c r="H2" s="71"/>
      <c r="I2" s="71"/>
    </row>
    <row r="3" spans="1:9" s="31" customFormat="1" ht="24.95" customHeight="1" x14ac:dyDescent="0.2">
      <c r="A3" s="67" t="s">
        <v>219</v>
      </c>
      <c r="B3" s="67"/>
      <c r="C3" s="67"/>
      <c r="D3" s="67"/>
      <c r="E3" s="67"/>
      <c r="F3" s="67"/>
      <c r="G3" s="67"/>
      <c r="H3" s="67"/>
      <c r="I3" s="67"/>
    </row>
    <row r="4" spans="1:9" s="1" customFormat="1" ht="15" customHeight="1" x14ac:dyDescent="0.25">
      <c r="A4" s="3"/>
      <c r="B4" s="3"/>
      <c r="C4" s="3"/>
      <c r="D4" s="3"/>
    </row>
    <row r="5" spans="1:9" s="1" customFormat="1" ht="93.95" customHeight="1" x14ac:dyDescent="0.2">
      <c r="A5" s="72" t="s">
        <v>387</v>
      </c>
      <c r="B5" s="72"/>
      <c r="C5" s="72"/>
      <c r="D5" s="72"/>
      <c r="E5" s="72"/>
      <c r="F5" s="72"/>
      <c r="G5" s="72"/>
      <c r="H5" s="72"/>
      <c r="I5" s="72"/>
    </row>
    <row r="6" spans="1:9" s="1" customFormat="1" ht="66" customHeight="1" x14ac:dyDescent="0.25">
      <c r="A6" s="73" t="s">
        <v>124</v>
      </c>
      <c r="B6" s="73"/>
      <c r="C6" s="73"/>
      <c r="D6" s="73"/>
      <c r="E6" s="73"/>
      <c r="F6" s="73"/>
      <c r="G6" s="73"/>
      <c r="H6" s="73"/>
      <c r="I6" s="73"/>
    </row>
    <row r="7" spans="1:9" s="1" customFormat="1" ht="15" customHeight="1" x14ac:dyDescent="0.2">
      <c r="A7" s="4"/>
      <c r="B7" s="4"/>
      <c r="C7" s="4"/>
      <c r="D7" s="4"/>
      <c r="E7" s="4"/>
      <c r="F7" s="4"/>
      <c r="G7" s="4"/>
      <c r="H7" s="4"/>
      <c r="I7" s="4"/>
    </row>
    <row r="8" spans="1:9" s="1" customFormat="1" ht="29.25" customHeight="1" x14ac:dyDescent="0.2">
      <c r="A8" s="4"/>
      <c r="B8" s="4"/>
      <c r="C8" s="4"/>
      <c r="D8" s="75" t="s">
        <v>91</v>
      </c>
      <c r="E8" s="76"/>
      <c r="F8" s="77"/>
      <c r="G8" s="75" t="s">
        <v>92</v>
      </c>
      <c r="H8" s="77"/>
    </row>
    <row r="9" spans="1:9" s="1" customFormat="1" ht="66" customHeight="1" x14ac:dyDescent="0.2">
      <c r="A9" s="22" t="s">
        <v>86</v>
      </c>
      <c r="B9" s="22" t="s">
        <v>87</v>
      </c>
      <c r="C9" s="22" t="s">
        <v>89</v>
      </c>
      <c r="D9" s="22" t="s">
        <v>88</v>
      </c>
      <c r="E9" s="22" t="s">
        <v>93</v>
      </c>
      <c r="F9" s="22" t="s">
        <v>94</v>
      </c>
      <c r="G9" s="22" t="s">
        <v>93</v>
      </c>
      <c r="H9" s="22" t="s">
        <v>94</v>
      </c>
      <c r="I9" s="22" t="s">
        <v>90</v>
      </c>
    </row>
    <row r="10" spans="1:9" ht="15" customHeight="1" x14ac:dyDescent="0.2">
      <c r="A10" s="20" t="s">
        <v>323</v>
      </c>
      <c r="B10" s="8" t="s">
        <v>994</v>
      </c>
      <c r="C10" s="12">
        <v>26.4</v>
      </c>
      <c r="D10" s="13">
        <v>90.6</v>
      </c>
      <c r="E10" s="12">
        <v>342</v>
      </c>
      <c r="F10" s="12">
        <v>21</v>
      </c>
      <c r="G10" s="12">
        <v>288</v>
      </c>
      <c r="H10" s="14">
        <v>26</v>
      </c>
      <c r="I10" s="17" t="s">
        <v>335</v>
      </c>
    </row>
    <row r="11" spans="1:9" ht="15" customHeight="1" x14ac:dyDescent="0.2">
      <c r="A11" s="20" t="s">
        <v>1136</v>
      </c>
      <c r="B11" s="8" t="s">
        <v>1140</v>
      </c>
      <c r="C11" s="12">
        <v>25</v>
      </c>
      <c r="D11" s="13">
        <v>90.2</v>
      </c>
      <c r="E11" s="12">
        <v>65</v>
      </c>
      <c r="F11" s="12">
        <v>19.5</v>
      </c>
      <c r="G11" s="12">
        <v>392</v>
      </c>
      <c r="H11" s="14">
        <v>19.5</v>
      </c>
      <c r="I11" s="17" t="s">
        <v>335</v>
      </c>
    </row>
    <row r="12" spans="1:9" ht="15" customHeight="1" x14ac:dyDescent="0.2">
      <c r="A12" s="20" t="s">
        <v>362</v>
      </c>
      <c r="B12" s="8" t="s">
        <v>55</v>
      </c>
      <c r="C12" s="12">
        <v>14</v>
      </c>
      <c r="D12" s="13">
        <v>90.3</v>
      </c>
      <c r="E12" s="12">
        <v>169</v>
      </c>
      <c r="F12" s="12">
        <v>9</v>
      </c>
      <c r="G12" s="12">
        <v>172</v>
      </c>
      <c r="H12" s="14">
        <v>10</v>
      </c>
      <c r="I12" s="17" t="s">
        <v>335</v>
      </c>
    </row>
    <row r="13" spans="1:9" ht="15" customHeight="1" x14ac:dyDescent="0.2">
      <c r="A13" s="20" t="s">
        <v>362</v>
      </c>
      <c r="B13" s="8" t="s">
        <v>8</v>
      </c>
      <c r="C13" s="12">
        <v>15</v>
      </c>
      <c r="D13" s="13">
        <v>90.4</v>
      </c>
      <c r="E13" s="12">
        <v>180</v>
      </c>
      <c r="F13" s="12">
        <v>7</v>
      </c>
      <c r="G13" s="12">
        <v>167</v>
      </c>
      <c r="H13" s="14">
        <v>7</v>
      </c>
      <c r="I13" s="17" t="s">
        <v>335</v>
      </c>
    </row>
    <row r="14" spans="1:9" ht="15" customHeight="1" x14ac:dyDescent="0.2">
      <c r="A14" s="20" t="s">
        <v>362</v>
      </c>
      <c r="B14" s="8" t="s">
        <v>9</v>
      </c>
      <c r="C14" s="12">
        <v>21.6</v>
      </c>
      <c r="D14" s="13">
        <v>91.1</v>
      </c>
      <c r="E14" s="12">
        <v>172</v>
      </c>
      <c r="F14" s="12">
        <v>7</v>
      </c>
      <c r="G14" s="12">
        <v>446</v>
      </c>
      <c r="H14" s="14">
        <v>9</v>
      </c>
      <c r="I14" s="21">
        <f>C14*20</f>
        <v>432</v>
      </c>
    </row>
    <row r="15" spans="1:9" ht="15" customHeight="1" x14ac:dyDescent="0.2">
      <c r="A15" s="20" t="s">
        <v>362</v>
      </c>
      <c r="B15" s="8" t="s">
        <v>56</v>
      </c>
      <c r="C15" s="12">
        <v>19.5</v>
      </c>
      <c r="D15" s="13">
        <v>90.3</v>
      </c>
      <c r="E15" s="12">
        <v>131</v>
      </c>
      <c r="F15" s="12">
        <v>9</v>
      </c>
      <c r="G15" s="12">
        <v>172</v>
      </c>
      <c r="H15" s="14">
        <v>11</v>
      </c>
      <c r="I15" s="17" t="s">
        <v>335</v>
      </c>
    </row>
    <row r="16" spans="1:9" ht="15" customHeight="1" x14ac:dyDescent="0.2">
      <c r="A16" s="20" t="s">
        <v>362</v>
      </c>
      <c r="B16" s="8" t="s">
        <v>105</v>
      </c>
      <c r="C16" s="12">
        <v>24</v>
      </c>
      <c r="D16" s="15">
        <v>90.2</v>
      </c>
      <c r="E16" s="12">
        <v>124</v>
      </c>
      <c r="F16" s="12">
        <v>11</v>
      </c>
      <c r="G16" s="12">
        <v>226</v>
      </c>
      <c r="H16" s="14">
        <v>12</v>
      </c>
      <c r="I16" s="17" t="s">
        <v>335</v>
      </c>
    </row>
    <row r="17" spans="1:10" ht="15" customHeight="1" x14ac:dyDescent="0.2">
      <c r="A17" s="20" t="s">
        <v>362</v>
      </c>
      <c r="B17" s="8" t="s">
        <v>10</v>
      </c>
      <c r="C17" s="12">
        <v>30</v>
      </c>
      <c r="D17" s="13">
        <v>92.4</v>
      </c>
      <c r="E17" s="12">
        <v>77</v>
      </c>
      <c r="F17" s="12">
        <v>9</v>
      </c>
      <c r="G17" s="12">
        <v>165</v>
      </c>
      <c r="H17" s="14">
        <v>10</v>
      </c>
      <c r="I17" s="17" t="s">
        <v>335</v>
      </c>
    </row>
    <row r="18" spans="1:10" ht="15" customHeight="1" x14ac:dyDescent="0.2">
      <c r="A18" s="20" t="s">
        <v>362</v>
      </c>
      <c r="B18" s="8" t="s">
        <v>269</v>
      </c>
      <c r="C18" s="12">
        <v>30</v>
      </c>
      <c r="D18" s="13">
        <v>90.1</v>
      </c>
      <c r="E18" s="12">
        <v>84</v>
      </c>
      <c r="F18" s="12">
        <v>20</v>
      </c>
      <c r="G18" s="12">
        <v>245</v>
      </c>
      <c r="H18" s="14">
        <v>12</v>
      </c>
      <c r="I18" s="17" t="s">
        <v>335</v>
      </c>
    </row>
    <row r="19" spans="1:10" ht="15" customHeight="1" x14ac:dyDescent="0.2">
      <c r="A19" s="20" t="s">
        <v>362</v>
      </c>
      <c r="B19" s="8" t="s">
        <v>917</v>
      </c>
      <c r="C19" s="12">
        <v>40</v>
      </c>
      <c r="D19" s="13">
        <v>91</v>
      </c>
      <c r="E19" s="12">
        <v>103</v>
      </c>
      <c r="F19" s="12">
        <v>11</v>
      </c>
      <c r="G19" s="12">
        <v>168</v>
      </c>
      <c r="H19" s="14">
        <v>10</v>
      </c>
      <c r="I19" s="17" t="s">
        <v>335</v>
      </c>
    </row>
    <row r="20" spans="1:10" ht="15" customHeight="1" x14ac:dyDescent="0.2">
      <c r="A20" s="20" t="s">
        <v>362</v>
      </c>
      <c r="B20" s="8" t="s">
        <v>916</v>
      </c>
      <c r="C20" s="12">
        <v>45</v>
      </c>
      <c r="D20" s="13">
        <v>92.5</v>
      </c>
      <c r="E20" s="12">
        <v>83</v>
      </c>
      <c r="F20" s="12">
        <v>9</v>
      </c>
      <c r="G20" s="12">
        <v>32</v>
      </c>
      <c r="H20" s="14">
        <v>10</v>
      </c>
      <c r="I20" s="17" t="s">
        <v>335</v>
      </c>
    </row>
    <row r="21" spans="1:10" ht="15" customHeight="1" x14ac:dyDescent="0.2">
      <c r="A21" s="20" t="s">
        <v>362</v>
      </c>
      <c r="B21" s="8" t="s">
        <v>856</v>
      </c>
      <c r="C21" s="12">
        <v>14</v>
      </c>
      <c r="D21" s="13">
        <v>92.2</v>
      </c>
      <c r="E21" s="12">
        <v>148</v>
      </c>
      <c r="F21" s="12">
        <v>17</v>
      </c>
      <c r="G21" s="12">
        <v>133</v>
      </c>
      <c r="H21" s="14">
        <v>18</v>
      </c>
      <c r="I21" s="17" t="s">
        <v>335</v>
      </c>
    </row>
    <row r="22" spans="1:10" ht="15" customHeight="1" x14ac:dyDescent="0.2">
      <c r="A22" s="20" t="s">
        <v>362</v>
      </c>
      <c r="B22" s="8" t="s">
        <v>857</v>
      </c>
      <c r="C22" s="12">
        <v>15</v>
      </c>
      <c r="D22" s="13">
        <v>92.7</v>
      </c>
      <c r="E22" s="12">
        <v>118</v>
      </c>
      <c r="F22" s="12">
        <v>17</v>
      </c>
      <c r="G22" s="12">
        <v>133</v>
      </c>
      <c r="H22" s="14">
        <v>18</v>
      </c>
      <c r="I22" s="17" t="s">
        <v>335</v>
      </c>
    </row>
    <row r="23" spans="1:10" ht="15" customHeight="1" x14ac:dyDescent="0.2">
      <c r="A23" s="20" t="s">
        <v>362</v>
      </c>
      <c r="B23" s="8" t="s">
        <v>858</v>
      </c>
      <c r="C23" s="12">
        <v>20</v>
      </c>
      <c r="D23" s="13">
        <v>91.5</v>
      </c>
      <c r="E23" s="12">
        <v>110</v>
      </c>
      <c r="F23" s="12">
        <v>13</v>
      </c>
      <c r="G23" s="12">
        <v>133</v>
      </c>
      <c r="H23" s="14">
        <v>18</v>
      </c>
      <c r="I23" s="17" t="s">
        <v>335</v>
      </c>
    </row>
    <row r="24" spans="1:10" ht="15" customHeight="1" x14ac:dyDescent="0.2">
      <c r="A24" s="20" t="s">
        <v>362</v>
      </c>
      <c r="B24" s="8" t="s">
        <v>1121</v>
      </c>
      <c r="C24" s="12">
        <v>25</v>
      </c>
      <c r="D24" s="13">
        <v>91.8</v>
      </c>
      <c r="E24" s="12">
        <v>59</v>
      </c>
      <c r="F24" s="12">
        <v>20</v>
      </c>
      <c r="G24" s="12">
        <v>183</v>
      </c>
      <c r="H24" s="14">
        <v>25</v>
      </c>
      <c r="I24" s="17" t="s">
        <v>335</v>
      </c>
    </row>
    <row r="25" spans="1:10" ht="15" customHeight="1" x14ac:dyDescent="0.2">
      <c r="A25" s="20" t="s">
        <v>324</v>
      </c>
      <c r="B25" s="8" t="s">
        <v>745</v>
      </c>
      <c r="C25" s="12">
        <v>30</v>
      </c>
      <c r="D25" s="13">
        <v>90.6</v>
      </c>
      <c r="E25" s="12">
        <v>19</v>
      </c>
      <c r="F25" s="12">
        <v>14</v>
      </c>
      <c r="G25" s="12">
        <v>31</v>
      </c>
      <c r="H25" s="14">
        <v>20</v>
      </c>
      <c r="I25" s="17" t="s">
        <v>335</v>
      </c>
    </row>
    <row r="26" spans="1:10" ht="15" customHeight="1" x14ac:dyDescent="0.2">
      <c r="A26" s="20" t="s">
        <v>363</v>
      </c>
      <c r="B26" s="8" t="s">
        <v>450</v>
      </c>
      <c r="C26" s="12">
        <v>23</v>
      </c>
      <c r="D26" s="13">
        <v>91.6</v>
      </c>
      <c r="E26" s="12">
        <v>32</v>
      </c>
      <c r="F26" s="12">
        <v>20</v>
      </c>
      <c r="G26" s="12">
        <v>340</v>
      </c>
      <c r="H26" s="14">
        <v>20</v>
      </c>
      <c r="I26" s="17" t="s">
        <v>335</v>
      </c>
      <c r="J26" s="51" t="s">
        <v>567</v>
      </c>
    </row>
    <row r="27" spans="1:10" ht="15" customHeight="1" x14ac:dyDescent="0.2">
      <c r="A27" s="20" t="s">
        <v>363</v>
      </c>
      <c r="B27" s="8" t="s">
        <v>243</v>
      </c>
      <c r="C27" s="12">
        <v>30.8</v>
      </c>
      <c r="D27" s="13">
        <v>91.94</v>
      </c>
      <c r="E27" s="12">
        <v>9</v>
      </c>
      <c r="F27" s="12">
        <v>14.3</v>
      </c>
      <c r="G27" s="12">
        <v>141.19999999999999</v>
      </c>
      <c r="H27" s="12">
        <v>16.899999999999999</v>
      </c>
      <c r="I27" s="17" t="s">
        <v>335</v>
      </c>
    </row>
    <row r="28" spans="1:10" ht="15" customHeight="1" x14ac:dyDescent="0.2">
      <c r="A28" s="20" t="s">
        <v>363</v>
      </c>
      <c r="B28" s="8" t="s">
        <v>878</v>
      </c>
      <c r="C28" s="12">
        <v>30.8</v>
      </c>
      <c r="D28" s="13">
        <v>91.94</v>
      </c>
      <c r="E28" s="12">
        <v>9</v>
      </c>
      <c r="F28" s="12">
        <v>14.3</v>
      </c>
      <c r="G28" s="12">
        <v>141.19999999999999</v>
      </c>
      <c r="H28" s="12">
        <v>16.899999999999999</v>
      </c>
      <c r="I28" s="17" t="s">
        <v>335</v>
      </c>
    </row>
    <row r="29" spans="1:10" ht="15" customHeight="1" x14ac:dyDescent="0.2">
      <c r="A29" s="20" t="s">
        <v>363</v>
      </c>
      <c r="B29" s="8" t="s">
        <v>244</v>
      </c>
      <c r="C29" s="12">
        <v>30.8</v>
      </c>
      <c r="D29" s="13">
        <v>91.94</v>
      </c>
      <c r="E29" s="12">
        <v>9</v>
      </c>
      <c r="F29" s="12">
        <v>14.3</v>
      </c>
      <c r="G29" s="12">
        <v>14.3</v>
      </c>
      <c r="H29" s="12">
        <v>16.899999999999999</v>
      </c>
      <c r="I29" s="17" t="s">
        <v>335</v>
      </c>
    </row>
    <row r="30" spans="1:10" ht="15" customHeight="1" x14ac:dyDescent="0.2">
      <c r="A30" s="20" t="s">
        <v>363</v>
      </c>
      <c r="B30" s="8" t="s">
        <v>245</v>
      </c>
      <c r="C30" s="12">
        <v>30.8</v>
      </c>
      <c r="D30" s="13">
        <v>91.94</v>
      </c>
      <c r="E30" s="12">
        <v>9</v>
      </c>
      <c r="F30" s="12">
        <v>14.3</v>
      </c>
      <c r="G30" s="12">
        <v>141.19999999999999</v>
      </c>
      <c r="H30" s="12">
        <v>16.899999999999999</v>
      </c>
      <c r="I30" s="17" t="s">
        <v>335</v>
      </c>
    </row>
    <row r="31" spans="1:10" ht="15" customHeight="1" x14ac:dyDescent="0.2">
      <c r="A31" s="20" t="s">
        <v>363</v>
      </c>
      <c r="B31" s="8" t="s">
        <v>469</v>
      </c>
      <c r="C31" s="12">
        <v>17.13</v>
      </c>
      <c r="D31" s="13">
        <v>93.83</v>
      </c>
      <c r="E31" s="12">
        <v>40.49</v>
      </c>
      <c r="F31" s="12">
        <v>12.6</v>
      </c>
      <c r="G31" s="12">
        <v>98.95</v>
      </c>
      <c r="H31" s="12">
        <v>14.7</v>
      </c>
      <c r="I31" s="17" t="s">
        <v>335</v>
      </c>
    </row>
    <row r="32" spans="1:10" ht="15" customHeight="1" x14ac:dyDescent="0.2">
      <c r="A32" s="20" t="s">
        <v>363</v>
      </c>
      <c r="B32" s="8" t="s">
        <v>470</v>
      </c>
      <c r="C32" s="12">
        <v>17.13</v>
      </c>
      <c r="D32" s="13">
        <v>93.83</v>
      </c>
      <c r="E32" s="12">
        <v>40.49</v>
      </c>
      <c r="F32" s="12">
        <v>12.6</v>
      </c>
      <c r="G32" s="12">
        <v>98.95</v>
      </c>
      <c r="H32" s="12">
        <v>14.7</v>
      </c>
      <c r="I32" s="17" t="s">
        <v>335</v>
      </c>
    </row>
    <row r="33" spans="1:9" ht="15" customHeight="1" x14ac:dyDescent="0.2">
      <c r="A33" s="20" t="s">
        <v>1141</v>
      </c>
      <c r="B33" s="8" t="s">
        <v>1142</v>
      </c>
      <c r="C33" s="12">
        <v>23</v>
      </c>
      <c r="D33" s="13">
        <v>91.6</v>
      </c>
      <c r="E33" s="12">
        <v>32</v>
      </c>
      <c r="F33" s="12">
        <v>20</v>
      </c>
      <c r="G33" s="12">
        <v>340</v>
      </c>
      <c r="H33" s="14">
        <v>20</v>
      </c>
      <c r="I33" s="17" t="s">
        <v>335</v>
      </c>
    </row>
    <row r="34" spans="1:9" ht="15" customHeight="1" x14ac:dyDescent="0.2">
      <c r="A34" s="20" t="s">
        <v>1141</v>
      </c>
      <c r="B34" s="8" t="s">
        <v>1144</v>
      </c>
      <c r="C34" s="12">
        <v>30.8</v>
      </c>
      <c r="D34" s="13">
        <v>91.94</v>
      </c>
      <c r="E34" s="12">
        <v>9</v>
      </c>
      <c r="F34" s="12">
        <v>14.3</v>
      </c>
      <c r="G34" s="12">
        <v>141.19999999999999</v>
      </c>
      <c r="H34" s="12">
        <v>16.899999999999999</v>
      </c>
      <c r="I34" s="17" t="s">
        <v>335</v>
      </c>
    </row>
    <row r="35" spans="1:9" ht="15" customHeight="1" x14ac:dyDescent="0.2">
      <c r="A35" s="20" t="s">
        <v>1141</v>
      </c>
      <c r="B35" s="8" t="s">
        <v>1143</v>
      </c>
      <c r="C35" s="12">
        <v>30.8</v>
      </c>
      <c r="D35" s="13">
        <v>91.94</v>
      </c>
      <c r="E35" s="12">
        <v>9</v>
      </c>
      <c r="F35" s="12">
        <v>14.3</v>
      </c>
      <c r="G35" s="12">
        <v>14.3</v>
      </c>
      <c r="H35" s="12">
        <v>16.899999999999999</v>
      </c>
      <c r="I35" s="17" t="s">
        <v>335</v>
      </c>
    </row>
    <row r="36" spans="1:9" ht="15" customHeight="1" x14ac:dyDescent="0.2">
      <c r="A36" s="20" t="s">
        <v>1141</v>
      </c>
      <c r="B36" s="8" t="s">
        <v>1145</v>
      </c>
      <c r="C36" s="12">
        <v>30.8</v>
      </c>
      <c r="D36" s="13">
        <v>91.94</v>
      </c>
      <c r="E36" s="12">
        <v>9</v>
      </c>
      <c r="F36" s="12">
        <v>14.3</v>
      </c>
      <c r="G36" s="12">
        <v>141.19999999999999</v>
      </c>
      <c r="H36" s="12">
        <v>16.899999999999999</v>
      </c>
      <c r="I36" s="17" t="s">
        <v>335</v>
      </c>
    </row>
    <row r="37" spans="1:9" ht="15" customHeight="1" x14ac:dyDescent="0.2">
      <c r="A37" s="20" t="s">
        <v>1141</v>
      </c>
      <c r="B37" s="8" t="s">
        <v>1146</v>
      </c>
      <c r="C37" s="12">
        <v>17.13</v>
      </c>
      <c r="D37" s="13">
        <v>93.83</v>
      </c>
      <c r="E37" s="12">
        <v>40.49</v>
      </c>
      <c r="F37" s="12">
        <v>12.6</v>
      </c>
      <c r="G37" s="12">
        <v>98.95</v>
      </c>
      <c r="H37" s="12">
        <v>14.7</v>
      </c>
      <c r="I37" s="17" t="s">
        <v>335</v>
      </c>
    </row>
    <row r="38" spans="1:9" ht="15" customHeight="1" x14ac:dyDescent="0.2">
      <c r="A38" s="20" t="s">
        <v>600</v>
      </c>
      <c r="B38" s="8" t="s">
        <v>609</v>
      </c>
      <c r="C38" s="12">
        <v>14</v>
      </c>
      <c r="D38" s="13">
        <v>90.1</v>
      </c>
      <c r="E38" s="12">
        <v>160</v>
      </c>
      <c r="F38" s="12">
        <v>17</v>
      </c>
      <c r="G38" s="12">
        <v>440</v>
      </c>
      <c r="H38" s="14">
        <v>28</v>
      </c>
      <c r="I38" s="21">
        <f>C38*20</f>
        <v>280</v>
      </c>
    </row>
    <row r="39" spans="1:9" ht="15" customHeight="1" x14ac:dyDescent="0.2">
      <c r="A39" s="20" t="s">
        <v>600</v>
      </c>
      <c r="B39" s="8" t="s">
        <v>610</v>
      </c>
      <c r="C39" s="12">
        <v>20</v>
      </c>
      <c r="D39" s="13">
        <v>90.1</v>
      </c>
      <c r="E39" s="12">
        <v>160</v>
      </c>
      <c r="F39" s="12">
        <v>17</v>
      </c>
      <c r="G39" s="12">
        <v>440</v>
      </c>
      <c r="H39" s="14">
        <v>28</v>
      </c>
      <c r="I39" s="21">
        <f>C39*20</f>
        <v>400</v>
      </c>
    </row>
    <row r="40" spans="1:9" ht="15" customHeight="1" x14ac:dyDescent="0.2">
      <c r="A40" s="20" t="s">
        <v>600</v>
      </c>
      <c r="B40" s="8" t="s">
        <v>611</v>
      </c>
      <c r="C40" s="12">
        <v>25</v>
      </c>
      <c r="D40" s="13">
        <v>90.3</v>
      </c>
      <c r="E40" s="12">
        <v>141</v>
      </c>
      <c r="F40" s="12">
        <v>20</v>
      </c>
      <c r="G40" s="12">
        <v>475</v>
      </c>
      <c r="H40" s="14">
        <v>12</v>
      </c>
      <c r="I40" s="21">
        <f>C40*20</f>
        <v>500</v>
      </c>
    </row>
    <row r="41" spans="1:9" ht="15" customHeight="1" x14ac:dyDescent="0.2">
      <c r="A41" s="20" t="s">
        <v>600</v>
      </c>
      <c r="B41" s="8" t="s">
        <v>612</v>
      </c>
      <c r="C41" s="12">
        <v>30</v>
      </c>
      <c r="D41" s="13">
        <v>90.3</v>
      </c>
      <c r="E41" s="12">
        <v>141</v>
      </c>
      <c r="F41" s="12">
        <v>20</v>
      </c>
      <c r="G41" s="12">
        <v>475</v>
      </c>
      <c r="H41" s="14">
        <v>12</v>
      </c>
      <c r="I41" s="21">
        <f>C41*20</f>
        <v>600</v>
      </c>
    </row>
    <row r="42" spans="1:9" ht="15" customHeight="1" x14ac:dyDescent="0.2">
      <c r="A42" s="20" t="s">
        <v>600</v>
      </c>
      <c r="B42" s="8" t="s">
        <v>613</v>
      </c>
      <c r="C42" s="12">
        <v>35</v>
      </c>
      <c r="D42" s="13">
        <v>90.4</v>
      </c>
      <c r="E42" s="12">
        <v>235</v>
      </c>
      <c r="F42" s="12">
        <v>23</v>
      </c>
      <c r="G42" s="12">
        <v>310</v>
      </c>
      <c r="H42" s="14">
        <v>26</v>
      </c>
      <c r="I42" s="17" t="s">
        <v>335</v>
      </c>
    </row>
    <row r="43" spans="1:9" ht="15" customHeight="1" x14ac:dyDescent="0.2">
      <c r="A43" s="20" t="s">
        <v>600</v>
      </c>
      <c r="B43" s="8" t="s">
        <v>614</v>
      </c>
      <c r="C43" s="12">
        <v>40</v>
      </c>
      <c r="D43" s="13">
        <v>90.4</v>
      </c>
      <c r="E43" s="12">
        <v>235</v>
      </c>
      <c r="F43" s="12">
        <v>23</v>
      </c>
      <c r="G43" s="12">
        <v>310</v>
      </c>
      <c r="H43" s="14">
        <v>26</v>
      </c>
      <c r="I43" s="17" t="s">
        <v>335</v>
      </c>
    </row>
    <row r="44" spans="1:9" ht="15" customHeight="1" x14ac:dyDescent="0.2">
      <c r="A44" s="20" t="s">
        <v>600</v>
      </c>
      <c r="B44" s="8" t="s">
        <v>615</v>
      </c>
      <c r="C44" s="12">
        <v>50</v>
      </c>
      <c r="D44" s="13">
        <v>90.4</v>
      </c>
      <c r="E44" s="12">
        <v>235</v>
      </c>
      <c r="F44" s="12">
        <v>23</v>
      </c>
      <c r="G44" s="12">
        <v>310</v>
      </c>
      <c r="H44" s="14">
        <v>26</v>
      </c>
      <c r="I44" s="17" t="s">
        <v>335</v>
      </c>
    </row>
    <row r="45" spans="1:9" ht="15" customHeight="1" x14ac:dyDescent="0.2">
      <c r="A45" s="20" t="s">
        <v>600</v>
      </c>
      <c r="B45" s="23" t="s">
        <v>616</v>
      </c>
      <c r="C45" s="12">
        <v>12</v>
      </c>
      <c r="D45" s="13">
        <v>90.4</v>
      </c>
      <c r="E45" s="12">
        <v>85</v>
      </c>
      <c r="F45" s="12">
        <v>20</v>
      </c>
      <c r="G45" s="12">
        <v>195</v>
      </c>
      <c r="H45" s="12">
        <v>15</v>
      </c>
      <c r="I45" s="17" t="s">
        <v>335</v>
      </c>
    </row>
    <row r="46" spans="1:9" ht="15" customHeight="1" x14ac:dyDescent="0.2">
      <c r="A46" s="20" t="s">
        <v>600</v>
      </c>
      <c r="B46" s="23" t="s">
        <v>617</v>
      </c>
      <c r="C46" s="12">
        <v>18</v>
      </c>
      <c r="D46" s="13">
        <v>90.35</v>
      </c>
      <c r="E46" s="12">
        <v>82.5</v>
      </c>
      <c r="F46" s="12">
        <v>14</v>
      </c>
      <c r="G46" s="12">
        <v>163</v>
      </c>
      <c r="H46" s="12">
        <v>17</v>
      </c>
      <c r="I46" s="17" t="s">
        <v>335</v>
      </c>
    </row>
    <row r="47" spans="1:9" ht="15" customHeight="1" x14ac:dyDescent="0.2">
      <c r="A47" s="20" t="s">
        <v>600</v>
      </c>
      <c r="B47" s="23" t="s">
        <v>618</v>
      </c>
      <c r="C47" s="12">
        <v>24</v>
      </c>
      <c r="D47" s="13">
        <v>90.3</v>
      </c>
      <c r="E47" s="12">
        <v>80</v>
      </c>
      <c r="F47" s="12">
        <v>8</v>
      </c>
      <c r="G47" s="12">
        <v>131</v>
      </c>
      <c r="H47" s="12">
        <v>19</v>
      </c>
      <c r="I47" s="17" t="s">
        <v>335</v>
      </c>
    </row>
    <row r="48" spans="1:9" ht="15" customHeight="1" x14ac:dyDescent="0.2">
      <c r="A48" s="20" t="s">
        <v>600</v>
      </c>
      <c r="B48" s="23" t="s">
        <v>619</v>
      </c>
      <c r="C48" s="12">
        <v>36</v>
      </c>
      <c r="D48" s="13">
        <v>90.4</v>
      </c>
      <c r="E48" s="12">
        <v>58</v>
      </c>
      <c r="F48" s="12">
        <v>13</v>
      </c>
      <c r="G48" s="12">
        <v>94</v>
      </c>
      <c r="H48" s="12">
        <v>19</v>
      </c>
      <c r="I48" s="17" t="s">
        <v>335</v>
      </c>
    </row>
    <row r="49" spans="1:9" ht="15" customHeight="1" x14ac:dyDescent="0.2">
      <c r="A49" s="20" t="s">
        <v>600</v>
      </c>
      <c r="B49" s="23" t="s">
        <v>620</v>
      </c>
      <c r="C49" s="12">
        <v>48</v>
      </c>
      <c r="D49" s="13">
        <v>90.5</v>
      </c>
      <c r="E49" s="12">
        <v>36</v>
      </c>
      <c r="F49" s="12">
        <v>18</v>
      </c>
      <c r="G49" s="12">
        <v>57</v>
      </c>
      <c r="H49" s="12">
        <v>19</v>
      </c>
      <c r="I49" s="17" t="s">
        <v>335</v>
      </c>
    </row>
    <row r="50" spans="1:9" ht="15" customHeight="1" x14ac:dyDescent="0.2">
      <c r="A50" s="20" t="s">
        <v>600</v>
      </c>
      <c r="B50" s="23" t="s">
        <v>621</v>
      </c>
      <c r="C50" s="12">
        <v>12</v>
      </c>
      <c r="D50" s="13">
        <v>90.4</v>
      </c>
      <c r="E50" s="12">
        <v>85</v>
      </c>
      <c r="F50" s="12">
        <v>20</v>
      </c>
      <c r="G50" s="12">
        <v>195</v>
      </c>
      <c r="H50" s="12">
        <v>15</v>
      </c>
      <c r="I50" s="17" t="s">
        <v>335</v>
      </c>
    </row>
    <row r="51" spans="1:9" ht="15" customHeight="1" x14ac:dyDescent="0.2">
      <c r="A51" s="20" t="s">
        <v>600</v>
      </c>
      <c r="B51" s="23" t="s">
        <v>622</v>
      </c>
      <c r="C51" s="12">
        <v>18</v>
      </c>
      <c r="D51" s="13">
        <v>90.2</v>
      </c>
      <c r="E51" s="12">
        <v>82.5</v>
      </c>
      <c r="F51" s="12">
        <v>14</v>
      </c>
      <c r="G51" s="12">
        <v>163</v>
      </c>
      <c r="H51" s="12">
        <v>17</v>
      </c>
      <c r="I51" s="17" t="s">
        <v>335</v>
      </c>
    </row>
    <row r="52" spans="1:9" ht="15" customHeight="1" x14ac:dyDescent="0.2">
      <c r="A52" s="20" t="s">
        <v>600</v>
      </c>
      <c r="B52" s="23" t="s">
        <v>623</v>
      </c>
      <c r="C52" s="12">
        <v>24</v>
      </c>
      <c r="D52" s="13">
        <v>90.3</v>
      </c>
      <c r="E52" s="12">
        <v>80</v>
      </c>
      <c r="F52" s="12">
        <v>8</v>
      </c>
      <c r="G52" s="12">
        <v>131</v>
      </c>
      <c r="H52" s="12">
        <v>19</v>
      </c>
      <c r="I52" s="17" t="s">
        <v>335</v>
      </c>
    </row>
    <row r="53" spans="1:9" ht="15" customHeight="1" x14ac:dyDescent="0.2">
      <c r="A53" s="20" t="s">
        <v>600</v>
      </c>
      <c r="B53" s="23" t="s">
        <v>624</v>
      </c>
      <c r="C53" s="12">
        <v>36</v>
      </c>
      <c r="D53" s="13">
        <v>90.75</v>
      </c>
      <c r="E53" s="12">
        <v>66.5</v>
      </c>
      <c r="F53" s="12">
        <v>14</v>
      </c>
      <c r="G53" s="12">
        <v>100.5</v>
      </c>
      <c r="H53" s="12">
        <v>19</v>
      </c>
      <c r="I53" s="17" t="s">
        <v>335</v>
      </c>
    </row>
    <row r="54" spans="1:9" ht="15" customHeight="1" x14ac:dyDescent="0.2">
      <c r="A54" s="20" t="s">
        <v>600</v>
      </c>
      <c r="B54" s="23" t="s">
        <v>625</v>
      </c>
      <c r="C54" s="12">
        <v>48</v>
      </c>
      <c r="D54" s="13">
        <v>91.2</v>
      </c>
      <c r="E54" s="12">
        <v>53</v>
      </c>
      <c r="F54" s="12">
        <v>20</v>
      </c>
      <c r="G54" s="12">
        <v>70</v>
      </c>
      <c r="H54" s="12">
        <v>19</v>
      </c>
      <c r="I54" s="17" t="s">
        <v>335</v>
      </c>
    </row>
    <row r="55" spans="1:9" ht="15" customHeight="1" x14ac:dyDescent="0.2">
      <c r="A55" s="20" t="s">
        <v>325</v>
      </c>
      <c r="B55" s="20" t="s">
        <v>865</v>
      </c>
      <c r="C55" s="12">
        <v>15</v>
      </c>
      <c r="D55" s="13">
        <v>92</v>
      </c>
      <c r="E55" s="12">
        <v>210</v>
      </c>
      <c r="F55" s="12">
        <v>23</v>
      </c>
      <c r="G55" s="14"/>
      <c r="H55" s="14"/>
      <c r="I55" s="21">
        <f>C55*20</f>
        <v>300</v>
      </c>
    </row>
    <row r="56" spans="1:9" ht="15" customHeight="1" x14ac:dyDescent="0.2">
      <c r="A56" s="63" t="s">
        <v>1032</v>
      </c>
      <c r="B56" s="20" t="s">
        <v>1033</v>
      </c>
      <c r="C56" s="12">
        <v>16</v>
      </c>
      <c r="D56" s="13">
        <v>93.4</v>
      </c>
      <c r="E56" s="12">
        <v>22</v>
      </c>
      <c r="F56" s="12">
        <v>9</v>
      </c>
      <c r="G56" s="14">
        <v>89</v>
      </c>
      <c r="H56" s="14">
        <v>15</v>
      </c>
      <c r="I56" s="17" t="s">
        <v>335</v>
      </c>
    </row>
    <row r="57" spans="1:9" ht="15" customHeight="1" x14ac:dyDescent="0.2">
      <c r="A57" s="63" t="s">
        <v>1032</v>
      </c>
      <c r="B57" s="20" t="s">
        <v>1034</v>
      </c>
      <c r="C57" s="12">
        <v>32</v>
      </c>
      <c r="D57" s="13">
        <v>95.3</v>
      </c>
      <c r="E57" s="12">
        <v>45</v>
      </c>
      <c r="F57" s="12">
        <v>19</v>
      </c>
      <c r="G57" s="14">
        <v>30</v>
      </c>
      <c r="H57" s="14">
        <v>10</v>
      </c>
      <c r="I57" s="17" t="s">
        <v>335</v>
      </c>
    </row>
    <row r="58" spans="1:9" ht="15" customHeight="1" x14ac:dyDescent="0.2">
      <c r="A58" s="20" t="s">
        <v>948</v>
      </c>
      <c r="B58" s="61" t="s">
        <v>956</v>
      </c>
      <c r="C58" s="12">
        <v>14.9</v>
      </c>
      <c r="D58" s="15">
        <v>94.6</v>
      </c>
      <c r="E58" s="12">
        <v>49</v>
      </c>
      <c r="F58" s="12">
        <v>21</v>
      </c>
      <c r="G58" s="12">
        <v>136</v>
      </c>
      <c r="H58" s="12">
        <v>18</v>
      </c>
      <c r="I58" s="17" t="s">
        <v>335</v>
      </c>
    </row>
    <row r="59" spans="1:9" ht="15" customHeight="1" x14ac:dyDescent="0.2">
      <c r="A59" s="20" t="s">
        <v>948</v>
      </c>
      <c r="B59" s="61" t="s">
        <v>957</v>
      </c>
      <c r="C59" s="12">
        <v>22</v>
      </c>
      <c r="D59" s="15">
        <v>95.05</v>
      </c>
      <c r="E59" s="12">
        <v>38.5</v>
      </c>
      <c r="F59" s="12">
        <v>18.5</v>
      </c>
      <c r="G59" s="12">
        <v>107.5</v>
      </c>
      <c r="H59" s="12">
        <v>16.5</v>
      </c>
      <c r="I59" s="17" t="s">
        <v>335</v>
      </c>
    </row>
    <row r="60" spans="1:9" ht="15" customHeight="1" x14ac:dyDescent="0.2">
      <c r="A60" s="20" t="s">
        <v>948</v>
      </c>
      <c r="B60" s="61" t="s">
        <v>958</v>
      </c>
      <c r="C60" s="12">
        <v>29.8</v>
      </c>
      <c r="D60" s="15">
        <v>95.5</v>
      </c>
      <c r="E60" s="12">
        <v>28</v>
      </c>
      <c r="F60" s="12">
        <v>16</v>
      </c>
      <c r="G60" s="12">
        <v>79</v>
      </c>
      <c r="H60" s="12">
        <v>15</v>
      </c>
      <c r="I60" s="17" t="s">
        <v>335</v>
      </c>
    </row>
    <row r="61" spans="1:9" ht="15" customHeight="1" x14ac:dyDescent="0.2">
      <c r="A61" s="20" t="s">
        <v>832</v>
      </c>
      <c r="B61" s="23" t="s">
        <v>833</v>
      </c>
      <c r="C61" s="12">
        <v>27</v>
      </c>
      <c r="D61" s="13">
        <v>90</v>
      </c>
      <c r="E61" s="12">
        <v>33</v>
      </c>
      <c r="F61" s="12">
        <v>9</v>
      </c>
      <c r="G61" s="12">
        <v>255</v>
      </c>
      <c r="H61" s="12">
        <v>28</v>
      </c>
      <c r="I61" s="17" t="s">
        <v>335</v>
      </c>
    </row>
    <row r="62" spans="1:9" ht="15" customHeight="1" x14ac:dyDescent="0.2">
      <c r="A62" s="20" t="s">
        <v>832</v>
      </c>
      <c r="B62" s="23" t="s">
        <v>834</v>
      </c>
      <c r="C62" s="12">
        <v>30</v>
      </c>
      <c r="D62" s="13">
        <v>90</v>
      </c>
      <c r="E62" s="12">
        <v>33</v>
      </c>
      <c r="F62" s="12">
        <v>9</v>
      </c>
      <c r="G62" s="12">
        <v>255</v>
      </c>
      <c r="H62" s="12">
        <v>28</v>
      </c>
      <c r="I62" s="17" t="s">
        <v>335</v>
      </c>
    </row>
    <row r="63" spans="1:9" ht="15" customHeight="1" x14ac:dyDescent="0.2">
      <c r="A63" s="20" t="s">
        <v>832</v>
      </c>
      <c r="B63" s="23" t="s">
        <v>835</v>
      </c>
      <c r="C63" s="12">
        <v>40</v>
      </c>
      <c r="D63" s="13">
        <v>92.8</v>
      </c>
      <c r="E63" s="12">
        <v>40</v>
      </c>
      <c r="F63" s="12">
        <v>19</v>
      </c>
      <c r="G63" s="12">
        <v>238</v>
      </c>
      <c r="H63" s="12">
        <v>17</v>
      </c>
      <c r="I63" s="17" t="s">
        <v>335</v>
      </c>
    </row>
    <row r="64" spans="1:9" ht="15" customHeight="1" x14ac:dyDescent="0.2">
      <c r="A64" s="20" t="s">
        <v>832</v>
      </c>
      <c r="B64" s="23" t="s">
        <v>836</v>
      </c>
      <c r="C64" s="12">
        <v>60</v>
      </c>
      <c r="D64" s="13">
        <v>92.8</v>
      </c>
      <c r="E64" s="12">
        <v>40</v>
      </c>
      <c r="F64" s="12">
        <v>19</v>
      </c>
      <c r="G64" s="12">
        <v>238</v>
      </c>
      <c r="H64" s="12">
        <v>17</v>
      </c>
      <c r="I64" s="17" t="s">
        <v>335</v>
      </c>
    </row>
    <row r="65" spans="1:9" ht="15" customHeight="1" x14ac:dyDescent="0.2">
      <c r="A65" s="20" t="s">
        <v>832</v>
      </c>
      <c r="B65" s="23" t="s">
        <v>837</v>
      </c>
      <c r="C65" s="12">
        <v>80</v>
      </c>
      <c r="D65" s="13">
        <v>90.9</v>
      </c>
      <c r="E65" s="12">
        <v>69</v>
      </c>
      <c r="F65" s="12">
        <v>15</v>
      </c>
      <c r="G65" s="12">
        <v>237</v>
      </c>
      <c r="H65" s="12">
        <v>8</v>
      </c>
      <c r="I65" s="17" t="s">
        <v>335</v>
      </c>
    </row>
    <row r="66" spans="1:9" ht="15" customHeight="1" x14ac:dyDescent="0.2">
      <c r="A66" s="20" t="s">
        <v>832</v>
      </c>
      <c r="B66" s="23" t="s">
        <v>838</v>
      </c>
      <c r="C66" s="12">
        <v>150</v>
      </c>
      <c r="D66" s="13">
        <v>91.5</v>
      </c>
      <c r="E66" s="12">
        <v>110</v>
      </c>
      <c r="F66" s="12">
        <v>17</v>
      </c>
      <c r="G66" s="12">
        <v>90</v>
      </c>
      <c r="H66" s="12">
        <v>12</v>
      </c>
      <c r="I66" s="17" t="s">
        <v>335</v>
      </c>
    </row>
    <row r="67" spans="1:9" ht="15" customHeight="1" x14ac:dyDescent="0.2">
      <c r="A67" s="20" t="s">
        <v>832</v>
      </c>
      <c r="B67" s="23" t="s">
        <v>839</v>
      </c>
      <c r="C67" s="12">
        <v>200</v>
      </c>
      <c r="D67" s="13">
        <v>91.5</v>
      </c>
      <c r="E67" s="12">
        <v>110</v>
      </c>
      <c r="F67" s="12">
        <v>17</v>
      </c>
      <c r="G67" s="12">
        <v>90</v>
      </c>
      <c r="H67" s="12">
        <v>12</v>
      </c>
      <c r="I67" s="17" t="s">
        <v>335</v>
      </c>
    </row>
    <row r="68" spans="1:9" ht="15" customHeight="1" x14ac:dyDescent="0.2">
      <c r="A68" s="20" t="s">
        <v>832</v>
      </c>
      <c r="B68" s="23" t="s">
        <v>840</v>
      </c>
      <c r="C68" s="12">
        <v>250</v>
      </c>
      <c r="D68" s="13">
        <v>91.5</v>
      </c>
      <c r="E68" s="12">
        <v>110</v>
      </c>
      <c r="F68" s="12">
        <v>17</v>
      </c>
      <c r="G68" s="12">
        <v>90</v>
      </c>
      <c r="H68" s="12">
        <v>12</v>
      </c>
      <c r="I68" s="17" t="s">
        <v>335</v>
      </c>
    </row>
    <row r="69" spans="1:9" ht="15" customHeight="1" x14ac:dyDescent="0.2">
      <c r="A69" s="20" t="s">
        <v>832</v>
      </c>
      <c r="B69" s="23" t="s">
        <v>841</v>
      </c>
      <c r="C69" s="12">
        <v>300</v>
      </c>
      <c r="D69" s="13">
        <v>92</v>
      </c>
      <c r="E69" s="12">
        <v>130</v>
      </c>
      <c r="F69" s="12">
        <v>13</v>
      </c>
      <c r="G69" s="12">
        <v>227</v>
      </c>
      <c r="H69" s="12">
        <v>27</v>
      </c>
      <c r="I69" s="17" t="s">
        <v>335</v>
      </c>
    </row>
    <row r="70" spans="1:9" ht="15" customHeight="1" x14ac:dyDescent="0.2">
      <c r="A70" s="20" t="s">
        <v>349</v>
      </c>
      <c r="B70" s="20" t="s">
        <v>597</v>
      </c>
      <c r="C70" s="12">
        <v>20</v>
      </c>
      <c r="D70" s="13">
        <v>90.1</v>
      </c>
      <c r="E70" s="12">
        <v>174</v>
      </c>
      <c r="F70" s="12">
        <v>15</v>
      </c>
      <c r="G70" s="12">
        <v>390</v>
      </c>
      <c r="H70" s="12">
        <v>20</v>
      </c>
      <c r="I70" s="17" t="s">
        <v>335</v>
      </c>
    </row>
    <row r="71" spans="1:9" ht="15" customHeight="1" x14ac:dyDescent="0.2">
      <c r="A71" s="20" t="s">
        <v>349</v>
      </c>
      <c r="B71" s="8" t="s">
        <v>598</v>
      </c>
      <c r="C71" s="12">
        <v>35</v>
      </c>
      <c r="D71" s="13">
        <v>90.5</v>
      </c>
      <c r="E71" s="12">
        <v>109</v>
      </c>
      <c r="F71" s="12">
        <v>14</v>
      </c>
      <c r="G71" s="12">
        <v>378</v>
      </c>
      <c r="H71" s="12">
        <v>19</v>
      </c>
      <c r="I71" s="17" t="s">
        <v>335</v>
      </c>
    </row>
    <row r="72" spans="1:9" ht="15" customHeight="1" x14ac:dyDescent="0.2">
      <c r="A72" s="20" t="s">
        <v>349</v>
      </c>
      <c r="B72" s="8" t="s">
        <v>599</v>
      </c>
      <c r="C72" s="12">
        <v>43</v>
      </c>
      <c r="D72" s="13">
        <v>92.6</v>
      </c>
      <c r="E72" s="12">
        <v>242</v>
      </c>
      <c r="F72" s="12">
        <v>11</v>
      </c>
      <c r="G72" s="12">
        <v>380</v>
      </c>
      <c r="H72" s="12">
        <v>16</v>
      </c>
      <c r="I72" s="17" t="s">
        <v>335</v>
      </c>
    </row>
    <row r="73" spans="1:9" ht="15" customHeight="1" x14ac:dyDescent="0.2">
      <c r="A73" s="20" t="s">
        <v>326</v>
      </c>
      <c r="B73" s="8" t="s">
        <v>898</v>
      </c>
      <c r="C73" s="12">
        <v>20</v>
      </c>
      <c r="D73" s="13">
        <v>95.2</v>
      </c>
      <c r="E73" s="12">
        <v>7</v>
      </c>
      <c r="F73" s="12">
        <v>5</v>
      </c>
      <c r="G73" s="12">
        <v>21</v>
      </c>
      <c r="H73" s="12">
        <v>10</v>
      </c>
      <c r="I73" s="17" t="s">
        <v>335</v>
      </c>
    </row>
    <row r="74" spans="1:9" ht="15" customHeight="1" x14ac:dyDescent="0.2">
      <c r="A74" s="20" t="s">
        <v>326</v>
      </c>
      <c r="B74" s="8" t="s">
        <v>899</v>
      </c>
      <c r="C74" s="12">
        <v>25</v>
      </c>
      <c r="D74" s="13">
        <v>95.2</v>
      </c>
      <c r="E74" s="12">
        <v>7</v>
      </c>
      <c r="F74" s="12">
        <v>5</v>
      </c>
      <c r="G74" s="12">
        <v>21</v>
      </c>
      <c r="H74" s="12">
        <v>10</v>
      </c>
      <c r="I74" s="17" t="s">
        <v>335</v>
      </c>
    </row>
    <row r="75" spans="1:9" ht="15" customHeight="1" x14ac:dyDescent="0.2">
      <c r="A75" s="20" t="s">
        <v>326</v>
      </c>
      <c r="B75" s="8" t="s">
        <v>900</v>
      </c>
      <c r="C75" s="12">
        <v>32</v>
      </c>
      <c r="D75" s="13">
        <v>94.5</v>
      </c>
      <c r="E75" s="12">
        <v>7</v>
      </c>
      <c r="F75" s="12">
        <v>8</v>
      </c>
      <c r="G75" s="12">
        <v>21</v>
      </c>
      <c r="H75" s="12">
        <v>10</v>
      </c>
      <c r="I75" s="17" t="s">
        <v>335</v>
      </c>
    </row>
    <row r="76" spans="1:9" ht="15" customHeight="1" x14ac:dyDescent="0.2">
      <c r="A76" s="20" t="s">
        <v>326</v>
      </c>
      <c r="B76" s="8" t="s">
        <v>901</v>
      </c>
      <c r="C76" s="12">
        <v>32.9</v>
      </c>
      <c r="D76" s="13">
        <v>94.4</v>
      </c>
      <c r="E76" s="12">
        <v>7</v>
      </c>
      <c r="F76" s="12">
        <v>9</v>
      </c>
      <c r="G76" s="12">
        <v>21</v>
      </c>
      <c r="H76" s="12">
        <v>10</v>
      </c>
      <c r="I76" s="17" t="s">
        <v>335</v>
      </c>
    </row>
    <row r="77" spans="1:9" ht="15" customHeight="1" x14ac:dyDescent="0.2">
      <c r="A77" s="20" t="s">
        <v>326</v>
      </c>
      <c r="B77" s="8" t="s">
        <v>902</v>
      </c>
      <c r="C77" s="12">
        <v>40</v>
      </c>
      <c r="D77" s="13">
        <v>93.3</v>
      </c>
      <c r="E77" s="12">
        <v>7</v>
      </c>
      <c r="F77" s="12">
        <v>12</v>
      </c>
      <c r="G77" s="12">
        <v>24</v>
      </c>
      <c r="H77" s="12">
        <v>10</v>
      </c>
      <c r="I77" s="17" t="s">
        <v>335</v>
      </c>
    </row>
    <row r="78" spans="1:9" ht="15" customHeight="1" x14ac:dyDescent="0.2">
      <c r="A78" s="20" t="s">
        <v>326</v>
      </c>
      <c r="B78" s="8" t="s">
        <v>903</v>
      </c>
      <c r="C78" s="12">
        <v>45</v>
      </c>
      <c r="D78" s="13">
        <v>92.5</v>
      </c>
      <c r="E78" s="12">
        <v>7</v>
      </c>
      <c r="F78" s="12">
        <v>18</v>
      </c>
      <c r="G78" s="12">
        <v>25</v>
      </c>
      <c r="H78" s="12">
        <v>9</v>
      </c>
      <c r="I78" s="17" t="s">
        <v>335</v>
      </c>
    </row>
    <row r="79" spans="1:9" ht="15" customHeight="1" x14ac:dyDescent="0.2">
      <c r="A79" s="20" t="s">
        <v>326</v>
      </c>
      <c r="B79" s="8" t="s">
        <v>904</v>
      </c>
      <c r="C79" s="12">
        <v>49.9</v>
      </c>
      <c r="D79" s="13">
        <v>91.8</v>
      </c>
      <c r="E79" s="12">
        <v>7</v>
      </c>
      <c r="F79" s="12">
        <v>18</v>
      </c>
      <c r="G79" s="12">
        <v>27</v>
      </c>
      <c r="H79" s="12">
        <v>9</v>
      </c>
      <c r="I79" s="17" t="s">
        <v>335</v>
      </c>
    </row>
    <row r="80" spans="1:9" ht="15" customHeight="1" x14ac:dyDescent="0.2">
      <c r="A80" s="20" t="s">
        <v>326</v>
      </c>
      <c r="B80" s="8" t="s">
        <v>16</v>
      </c>
      <c r="C80" s="12">
        <v>32</v>
      </c>
      <c r="D80" s="13">
        <v>93.7</v>
      </c>
      <c r="E80" s="12">
        <v>16</v>
      </c>
      <c r="F80" s="12">
        <v>11</v>
      </c>
      <c r="G80" s="12">
        <v>115</v>
      </c>
      <c r="H80" s="14">
        <v>20</v>
      </c>
      <c r="I80" s="17" t="s">
        <v>335</v>
      </c>
    </row>
    <row r="81" spans="1:9" ht="15" customHeight="1" x14ac:dyDescent="0.2">
      <c r="A81" s="20" t="s">
        <v>326</v>
      </c>
      <c r="B81" s="8" t="s">
        <v>17</v>
      </c>
      <c r="C81" s="12">
        <v>49</v>
      </c>
      <c r="D81" s="13">
        <v>93.5</v>
      </c>
      <c r="E81" s="12">
        <v>20</v>
      </c>
      <c r="F81" s="12">
        <v>18</v>
      </c>
      <c r="G81" s="12">
        <v>76</v>
      </c>
      <c r="H81" s="14"/>
      <c r="I81" s="21">
        <f>C81*20</f>
        <v>980</v>
      </c>
    </row>
    <row r="82" spans="1:9" ht="15" customHeight="1" x14ac:dyDescent="0.2">
      <c r="A82" s="20" t="s">
        <v>326</v>
      </c>
      <c r="B82" s="8" t="s">
        <v>24</v>
      </c>
      <c r="C82" s="12">
        <v>70</v>
      </c>
      <c r="D82" s="13">
        <v>94.2</v>
      </c>
      <c r="E82" s="12">
        <v>24</v>
      </c>
      <c r="F82" s="12">
        <v>4</v>
      </c>
      <c r="G82" s="12">
        <v>66</v>
      </c>
      <c r="H82" s="14"/>
      <c r="I82" s="21">
        <f>C82*20</f>
        <v>1400</v>
      </c>
    </row>
    <row r="83" spans="1:9" ht="15" customHeight="1" x14ac:dyDescent="0.2">
      <c r="A83" s="20" t="s">
        <v>326</v>
      </c>
      <c r="B83" s="8" t="s">
        <v>25</v>
      </c>
      <c r="C83" s="12">
        <v>91</v>
      </c>
      <c r="D83" s="13">
        <v>93</v>
      </c>
      <c r="E83" s="12">
        <v>4</v>
      </c>
      <c r="F83" s="12">
        <v>13</v>
      </c>
      <c r="G83" s="12">
        <v>38</v>
      </c>
      <c r="H83" s="14">
        <v>7</v>
      </c>
      <c r="I83" s="17" t="s">
        <v>335</v>
      </c>
    </row>
    <row r="84" spans="1:9" ht="15" customHeight="1" x14ac:dyDescent="0.2">
      <c r="A84" s="20" t="s">
        <v>326</v>
      </c>
      <c r="B84" s="8" t="s">
        <v>907</v>
      </c>
      <c r="C84" s="12">
        <v>105</v>
      </c>
      <c r="D84" s="13">
        <v>93</v>
      </c>
      <c r="E84" s="12">
        <v>5</v>
      </c>
      <c r="F84" s="12">
        <v>13</v>
      </c>
      <c r="G84" s="12">
        <v>37</v>
      </c>
      <c r="H84" s="14">
        <v>6</v>
      </c>
      <c r="I84" s="17" t="s">
        <v>335</v>
      </c>
    </row>
    <row r="85" spans="1:9" ht="15" customHeight="1" x14ac:dyDescent="0.2">
      <c r="A85" s="20" t="s">
        <v>326</v>
      </c>
      <c r="B85" s="8" t="s">
        <v>908</v>
      </c>
      <c r="C85" s="12">
        <v>110</v>
      </c>
      <c r="D85" s="13">
        <v>93</v>
      </c>
      <c r="E85" s="12">
        <v>6</v>
      </c>
      <c r="F85" s="12">
        <v>13</v>
      </c>
      <c r="G85" s="12">
        <v>36</v>
      </c>
      <c r="H85" s="14">
        <v>6</v>
      </c>
      <c r="I85" s="17" t="s">
        <v>335</v>
      </c>
    </row>
    <row r="86" spans="1:9" ht="15" customHeight="1" x14ac:dyDescent="0.2">
      <c r="A86" s="20" t="s">
        <v>326</v>
      </c>
      <c r="B86" s="8" t="s">
        <v>905</v>
      </c>
      <c r="C86" s="12">
        <v>140</v>
      </c>
      <c r="D86" s="13">
        <v>93</v>
      </c>
      <c r="E86" s="12">
        <v>9</v>
      </c>
      <c r="F86" s="12">
        <v>13</v>
      </c>
      <c r="G86" s="12">
        <v>32</v>
      </c>
      <c r="H86" s="14">
        <v>4</v>
      </c>
      <c r="I86" s="17" t="s">
        <v>335</v>
      </c>
    </row>
    <row r="87" spans="1:9" ht="15" customHeight="1" x14ac:dyDescent="0.2">
      <c r="A87" s="20" t="s">
        <v>326</v>
      </c>
      <c r="B87" s="8" t="s">
        <v>909</v>
      </c>
      <c r="C87" s="12">
        <v>180</v>
      </c>
      <c r="D87" s="13">
        <v>93.5</v>
      </c>
      <c r="E87" s="12">
        <v>7</v>
      </c>
      <c r="F87" s="12">
        <v>14</v>
      </c>
      <c r="G87" s="12">
        <v>27</v>
      </c>
      <c r="H87" s="14">
        <v>8</v>
      </c>
      <c r="I87" s="17" t="s">
        <v>335</v>
      </c>
    </row>
    <row r="88" spans="1:9" ht="15" customHeight="1" x14ac:dyDescent="0.2">
      <c r="A88" s="20" t="s">
        <v>326</v>
      </c>
      <c r="B88" s="8" t="s">
        <v>910</v>
      </c>
      <c r="C88" s="12">
        <v>199</v>
      </c>
      <c r="D88" s="13">
        <v>93.7</v>
      </c>
      <c r="E88" s="12">
        <v>6</v>
      </c>
      <c r="F88" s="12">
        <v>14</v>
      </c>
      <c r="G88" s="12">
        <v>24</v>
      </c>
      <c r="H88" s="14">
        <v>9</v>
      </c>
      <c r="I88" s="17" t="s">
        <v>335</v>
      </c>
    </row>
    <row r="89" spans="1:9" ht="15" customHeight="1" x14ac:dyDescent="0.2">
      <c r="A89" s="20" t="s">
        <v>326</v>
      </c>
      <c r="B89" s="8" t="s">
        <v>906</v>
      </c>
      <c r="C89" s="12">
        <v>220</v>
      </c>
      <c r="D89" s="13">
        <v>94</v>
      </c>
      <c r="E89" s="12">
        <v>5</v>
      </c>
      <c r="F89" s="12">
        <v>14</v>
      </c>
      <c r="G89" s="12">
        <v>21</v>
      </c>
      <c r="H89" s="14">
        <v>11</v>
      </c>
      <c r="I89" s="17" t="s">
        <v>335</v>
      </c>
    </row>
    <row r="90" spans="1:9" ht="15" customHeight="1" x14ac:dyDescent="0.2">
      <c r="A90" s="20" t="s">
        <v>326</v>
      </c>
      <c r="B90" s="20" t="s">
        <v>18</v>
      </c>
      <c r="C90" s="12">
        <v>7.7</v>
      </c>
      <c r="D90" s="13">
        <v>93.4</v>
      </c>
      <c r="E90" s="12">
        <v>13</v>
      </c>
      <c r="F90" s="12">
        <v>9</v>
      </c>
      <c r="G90" s="12">
        <v>134</v>
      </c>
      <c r="H90" s="12">
        <v>9</v>
      </c>
      <c r="I90" s="17" t="s">
        <v>335</v>
      </c>
    </row>
    <row r="91" spans="1:9" ht="15" customHeight="1" x14ac:dyDescent="0.2">
      <c r="A91" s="20" t="s">
        <v>326</v>
      </c>
      <c r="B91" s="8" t="s">
        <v>19</v>
      </c>
      <c r="C91" s="12">
        <v>11</v>
      </c>
      <c r="D91" s="13">
        <v>92.5</v>
      </c>
      <c r="E91" s="12">
        <v>10</v>
      </c>
      <c r="F91" s="12">
        <v>12</v>
      </c>
      <c r="G91" s="12">
        <v>134</v>
      </c>
      <c r="H91" s="12">
        <v>9</v>
      </c>
      <c r="I91" s="17" t="s">
        <v>335</v>
      </c>
    </row>
    <row r="92" spans="1:9" ht="15" customHeight="1" x14ac:dyDescent="0.2">
      <c r="A92" s="20" t="s">
        <v>326</v>
      </c>
      <c r="B92" s="8" t="s">
        <v>20</v>
      </c>
      <c r="C92" s="12">
        <v>14.9</v>
      </c>
      <c r="D92" s="13">
        <v>93.5</v>
      </c>
      <c r="E92" s="12">
        <v>6</v>
      </c>
      <c r="F92" s="12">
        <v>14</v>
      </c>
      <c r="G92" s="12">
        <v>29</v>
      </c>
      <c r="H92" s="12">
        <v>17</v>
      </c>
      <c r="I92" s="17" t="s">
        <v>335</v>
      </c>
    </row>
    <row r="93" spans="1:9" ht="15" customHeight="1" x14ac:dyDescent="0.2">
      <c r="A93" s="20" t="s">
        <v>326</v>
      </c>
      <c r="B93" s="8" t="s">
        <v>23</v>
      </c>
      <c r="C93" s="12">
        <v>138.9</v>
      </c>
      <c r="D93" s="13">
        <v>91.7</v>
      </c>
      <c r="E93" s="12">
        <v>7</v>
      </c>
      <c r="F93" s="12">
        <v>12</v>
      </c>
      <c r="G93" s="12">
        <v>11</v>
      </c>
      <c r="H93" s="12">
        <v>5</v>
      </c>
      <c r="I93" s="17" t="s">
        <v>335</v>
      </c>
    </row>
    <row r="94" spans="1:9" ht="15" customHeight="1" x14ac:dyDescent="0.2">
      <c r="A94" s="20" t="s">
        <v>326</v>
      </c>
      <c r="B94" s="8" t="s">
        <v>173</v>
      </c>
      <c r="C94" s="12">
        <v>220</v>
      </c>
      <c r="D94" s="13">
        <v>91.1</v>
      </c>
      <c r="E94" s="12">
        <v>3</v>
      </c>
      <c r="F94" s="12">
        <v>7</v>
      </c>
      <c r="G94" s="12">
        <v>4</v>
      </c>
      <c r="H94" s="12">
        <v>4</v>
      </c>
      <c r="I94" s="17" t="s">
        <v>335</v>
      </c>
    </row>
    <row r="95" spans="1:9" ht="15" customHeight="1" x14ac:dyDescent="0.2">
      <c r="A95" s="20" t="s">
        <v>327</v>
      </c>
      <c r="B95" s="20" t="s">
        <v>372</v>
      </c>
      <c r="C95" s="12">
        <v>25</v>
      </c>
      <c r="D95" s="13">
        <v>91.100000000000009</v>
      </c>
      <c r="E95" s="12">
        <v>123</v>
      </c>
      <c r="F95" s="12">
        <v>22</v>
      </c>
      <c r="G95" s="12">
        <v>90</v>
      </c>
      <c r="H95" s="12">
        <v>28</v>
      </c>
      <c r="I95" s="17" t="s">
        <v>335</v>
      </c>
    </row>
    <row r="96" spans="1:9" ht="15" customHeight="1" x14ac:dyDescent="0.2">
      <c r="A96" s="20" t="s">
        <v>327</v>
      </c>
      <c r="B96" s="20" t="s">
        <v>373</v>
      </c>
      <c r="C96" s="12">
        <v>35</v>
      </c>
      <c r="D96" s="13">
        <v>90.2</v>
      </c>
      <c r="E96" s="12">
        <v>67</v>
      </c>
      <c r="F96" s="12">
        <v>19</v>
      </c>
      <c r="G96" s="12">
        <v>69</v>
      </c>
      <c r="H96" s="12">
        <v>23</v>
      </c>
      <c r="I96" s="17" t="s">
        <v>335</v>
      </c>
    </row>
    <row r="97" spans="1:9" ht="15" customHeight="1" x14ac:dyDescent="0.2">
      <c r="A97" s="20" t="s">
        <v>327</v>
      </c>
      <c r="B97" s="20" t="s">
        <v>374</v>
      </c>
      <c r="C97" s="12">
        <v>50</v>
      </c>
      <c r="D97" s="13">
        <v>90.3</v>
      </c>
      <c r="E97" s="12">
        <v>12</v>
      </c>
      <c r="F97" s="12">
        <v>17</v>
      </c>
      <c r="G97" s="12">
        <v>46</v>
      </c>
      <c r="H97" s="12">
        <v>18</v>
      </c>
      <c r="I97" s="17" t="s">
        <v>335</v>
      </c>
    </row>
    <row r="98" spans="1:9" ht="15" customHeight="1" x14ac:dyDescent="0.2">
      <c r="A98" s="20" t="s">
        <v>327</v>
      </c>
      <c r="B98" s="20" t="s">
        <v>375</v>
      </c>
      <c r="C98" s="12">
        <v>75</v>
      </c>
      <c r="D98" s="13">
        <v>90.4</v>
      </c>
      <c r="E98" s="12">
        <v>19</v>
      </c>
      <c r="F98" s="12">
        <v>17</v>
      </c>
      <c r="G98" s="12">
        <v>98</v>
      </c>
      <c r="H98" s="12">
        <v>18</v>
      </c>
      <c r="I98" s="17" t="s">
        <v>335</v>
      </c>
    </row>
    <row r="99" spans="1:9" ht="15" customHeight="1" x14ac:dyDescent="0.2">
      <c r="A99" s="20" t="s">
        <v>327</v>
      </c>
      <c r="B99" s="20" t="s">
        <v>376</v>
      </c>
      <c r="C99" s="12">
        <v>100</v>
      </c>
      <c r="D99" s="13">
        <v>91.600000000000009</v>
      </c>
      <c r="E99" s="12">
        <v>50</v>
      </c>
      <c r="F99" s="12">
        <v>15</v>
      </c>
      <c r="G99" s="12">
        <v>9</v>
      </c>
      <c r="H99" s="12">
        <v>13</v>
      </c>
      <c r="I99" s="17" t="s">
        <v>335</v>
      </c>
    </row>
    <row r="100" spans="1:9" ht="15" customHeight="1" x14ac:dyDescent="0.2">
      <c r="A100" s="20" t="s">
        <v>526</v>
      </c>
      <c r="B100" s="8" t="s">
        <v>997</v>
      </c>
      <c r="C100" s="12">
        <v>12.7</v>
      </c>
      <c r="D100" s="13">
        <v>91</v>
      </c>
      <c r="E100" s="12">
        <v>64</v>
      </c>
      <c r="F100" s="12">
        <v>10.9</v>
      </c>
      <c r="G100" s="12">
        <v>180</v>
      </c>
      <c r="H100" s="12">
        <v>13.3</v>
      </c>
      <c r="I100" s="17" t="s">
        <v>335</v>
      </c>
    </row>
    <row r="101" spans="1:9" ht="15" customHeight="1" x14ac:dyDescent="0.2">
      <c r="A101" s="20" t="s">
        <v>526</v>
      </c>
      <c r="B101" s="8" t="s">
        <v>1000</v>
      </c>
      <c r="C101" s="12">
        <v>18.5</v>
      </c>
      <c r="D101" s="13">
        <v>92.1</v>
      </c>
      <c r="E101" s="12">
        <v>112</v>
      </c>
      <c r="F101" s="12">
        <v>18.600000000000001</v>
      </c>
      <c r="G101" s="12">
        <v>106</v>
      </c>
      <c r="H101" s="12">
        <v>24</v>
      </c>
      <c r="I101" s="17" t="s">
        <v>335</v>
      </c>
    </row>
    <row r="102" spans="1:9" ht="15" customHeight="1" x14ac:dyDescent="0.2">
      <c r="A102" s="20" t="s">
        <v>526</v>
      </c>
      <c r="B102" s="8" t="s">
        <v>1001</v>
      </c>
      <c r="C102" s="12">
        <v>22.3</v>
      </c>
      <c r="D102" s="13">
        <v>91.1</v>
      </c>
      <c r="E102" s="12">
        <v>132</v>
      </c>
      <c r="F102" s="12">
        <v>20.8</v>
      </c>
      <c r="G102" s="12">
        <v>106</v>
      </c>
      <c r="H102" s="12">
        <v>24</v>
      </c>
      <c r="I102" s="17" t="s">
        <v>335</v>
      </c>
    </row>
    <row r="103" spans="1:9" ht="15" customHeight="1" x14ac:dyDescent="0.2">
      <c r="A103" s="20" t="s">
        <v>526</v>
      </c>
      <c r="B103" s="8" t="s">
        <v>998</v>
      </c>
      <c r="C103" s="12">
        <v>31.8</v>
      </c>
      <c r="D103" s="13">
        <v>94.5</v>
      </c>
      <c r="E103" s="12">
        <v>45</v>
      </c>
      <c r="F103" s="12">
        <v>7.2</v>
      </c>
      <c r="G103" s="12">
        <v>48</v>
      </c>
      <c r="H103" s="12">
        <v>9.1</v>
      </c>
      <c r="I103" s="17" t="s">
        <v>335</v>
      </c>
    </row>
    <row r="104" spans="1:9" ht="15" customHeight="1" x14ac:dyDescent="0.2">
      <c r="A104" s="20" t="s">
        <v>628</v>
      </c>
      <c r="B104" s="23" t="s">
        <v>629</v>
      </c>
      <c r="C104" s="54">
        <v>7</v>
      </c>
      <c r="D104" s="54">
        <v>94.3</v>
      </c>
      <c r="E104" s="54">
        <v>4</v>
      </c>
      <c r="F104" s="54">
        <v>16.2</v>
      </c>
      <c r="G104" s="54">
        <v>15</v>
      </c>
      <c r="H104" s="54">
        <v>6.2</v>
      </c>
      <c r="I104" s="17" t="s">
        <v>335</v>
      </c>
    </row>
    <row r="105" spans="1:9" ht="15" customHeight="1" x14ac:dyDescent="0.2">
      <c r="A105" s="20" t="s">
        <v>628</v>
      </c>
      <c r="B105" s="23" t="s">
        <v>630</v>
      </c>
      <c r="C105" s="54">
        <v>10</v>
      </c>
      <c r="D105" s="54">
        <v>94.5</v>
      </c>
      <c r="E105" s="54">
        <v>17</v>
      </c>
      <c r="F105" s="54">
        <v>17.399999999999999</v>
      </c>
      <c r="G105" s="54">
        <v>15</v>
      </c>
      <c r="H105" s="54">
        <v>6.2</v>
      </c>
      <c r="I105" s="17" t="s">
        <v>335</v>
      </c>
    </row>
    <row r="106" spans="1:9" ht="15" customHeight="1" x14ac:dyDescent="0.2">
      <c r="A106" s="20" t="s">
        <v>628</v>
      </c>
      <c r="B106" s="23" t="s">
        <v>631</v>
      </c>
      <c r="C106" s="54">
        <v>15</v>
      </c>
      <c r="D106" s="54">
        <v>94.7</v>
      </c>
      <c r="E106" s="54">
        <v>17</v>
      </c>
      <c r="F106" s="54">
        <v>12.7</v>
      </c>
      <c r="G106" s="54">
        <v>17</v>
      </c>
      <c r="H106" s="54">
        <v>5.8</v>
      </c>
      <c r="I106" s="17" t="s">
        <v>335</v>
      </c>
    </row>
    <row r="107" spans="1:9" ht="15" customHeight="1" x14ac:dyDescent="0.2">
      <c r="A107" s="20" t="s">
        <v>628</v>
      </c>
      <c r="B107" s="23" t="s">
        <v>632</v>
      </c>
      <c r="C107" s="54">
        <v>20</v>
      </c>
      <c r="D107" s="54">
        <v>95</v>
      </c>
      <c r="E107" s="54">
        <v>15</v>
      </c>
      <c r="F107" s="54">
        <v>14</v>
      </c>
      <c r="G107" s="54">
        <v>17</v>
      </c>
      <c r="H107" s="54">
        <v>5.8</v>
      </c>
      <c r="I107" s="17" t="s">
        <v>335</v>
      </c>
    </row>
    <row r="108" spans="1:9" ht="15" customHeight="1" x14ac:dyDescent="0.2">
      <c r="A108" s="20" t="s">
        <v>628</v>
      </c>
      <c r="B108" s="23" t="s">
        <v>633</v>
      </c>
      <c r="C108" s="54">
        <v>25</v>
      </c>
      <c r="D108" s="54">
        <v>94</v>
      </c>
      <c r="E108" s="54">
        <v>14</v>
      </c>
      <c r="F108" s="54">
        <v>8.3000000000000007</v>
      </c>
      <c r="G108" s="54">
        <v>18</v>
      </c>
      <c r="H108" s="54">
        <v>6.2</v>
      </c>
      <c r="I108" s="17" t="s">
        <v>335</v>
      </c>
    </row>
    <row r="109" spans="1:9" ht="15" customHeight="1" x14ac:dyDescent="0.2">
      <c r="A109" s="20" t="s">
        <v>628</v>
      </c>
      <c r="B109" s="23" t="s">
        <v>634</v>
      </c>
      <c r="C109" s="54">
        <v>30</v>
      </c>
      <c r="D109" s="54">
        <v>94.2</v>
      </c>
      <c r="E109" s="54">
        <v>16</v>
      </c>
      <c r="F109" s="54">
        <v>10.5</v>
      </c>
      <c r="G109" s="54">
        <v>18</v>
      </c>
      <c r="H109" s="54">
        <v>6.2</v>
      </c>
      <c r="I109" s="17" t="s">
        <v>335</v>
      </c>
    </row>
    <row r="110" spans="1:9" ht="15" customHeight="1" x14ac:dyDescent="0.2">
      <c r="A110" s="20" t="s">
        <v>628</v>
      </c>
      <c r="B110" s="23" t="s">
        <v>635</v>
      </c>
      <c r="C110" s="54">
        <v>35</v>
      </c>
      <c r="D110" s="54">
        <v>94.3</v>
      </c>
      <c r="E110" s="54">
        <v>17</v>
      </c>
      <c r="F110" s="54">
        <v>12.4</v>
      </c>
      <c r="G110" s="54">
        <v>18</v>
      </c>
      <c r="H110" s="54">
        <v>6.2</v>
      </c>
      <c r="I110" s="17" t="s">
        <v>335</v>
      </c>
    </row>
    <row r="111" spans="1:9" ht="15" customHeight="1" x14ac:dyDescent="0.2">
      <c r="A111" s="20" t="s">
        <v>628</v>
      </c>
      <c r="B111" s="8" t="s">
        <v>656</v>
      </c>
      <c r="C111" s="12">
        <v>20</v>
      </c>
      <c r="D111" s="13">
        <v>90.9</v>
      </c>
      <c r="E111" s="12">
        <v>58</v>
      </c>
      <c r="F111" s="12">
        <v>18</v>
      </c>
      <c r="G111" s="12">
        <v>113</v>
      </c>
      <c r="H111" s="12">
        <v>17</v>
      </c>
      <c r="I111" s="17" t="s">
        <v>335</v>
      </c>
    </row>
    <row r="112" spans="1:9" ht="15" customHeight="1" x14ac:dyDescent="0.2">
      <c r="A112" s="20" t="s">
        <v>628</v>
      </c>
      <c r="B112" s="8" t="s">
        <v>657</v>
      </c>
      <c r="C112" s="12">
        <v>25</v>
      </c>
      <c r="D112" s="13">
        <v>93.8</v>
      </c>
      <c r="E112" s="12">
        <v>40</v>
      </c>
      <c r="F112" s="12">
        <v>16</v>
      </c>
      <c r="G112" s="12">
        <v>95</v>
      </c>
      <c r="H112" s="12">
        <v>17</v>
      </c>
      <c r="I112" s="17" t="s">
        <v>335</v>
      </c>
    </row>
    <row r="113" spans="1:9" ht="15" customHeight="1" x14ac:dyDescent="0.2">
      <c r="A113" s="20" t="s">
        <v>628</v>
      </c>
      <c r="B113" s="8" t="s">
        <v>658</v>
      </c>
      <c r="C113" s="12">
        <v>32</v>
      </c>
      <c r="D113" s="13">
        <v>93.8</v>
      </c>
      <c r="E113" s="12">
        <v>40</v>
      </c>
      <c r="F113" s="12">
        <v>16</v>
      </c>
      <c r="G113" s="12">
        <v>95</v>
      </c>
      <c r="H113" s="12">
        <v>17</v>
      </c>
      <c r="I113" s="17" t="s">
        <v>335</v>
      </c>
    </row>
    <row r="114" spans="1:9" ht="15" customHeight="1" x14ac:dyDescent="0.2">
      <c r="A114" s="20" t="s">
        <v>628</v>
      </c>
      <c r="B114" s="8" t="s">
        <v>659</v>
      </c>
      <c r="C114" s="12">
        <v>38.200000000000003</v>
      </c>
      <c r="D114" s="13">
        <v>92.6</v>
      </c>
      <c r="E114" s="12">
        <v>70</v>
      </c>
      <c r="F114" s="12">
        <v>14</v>
      </c>
      <c r="G114" s="12">
        <v>95</v>
      </c>
      <c r="H114" s="12">
        <v>17</v>
      </c>
      <c r="I114" s="17" t="s">
        <v>335</v>
      </c>
    </row>
    <row r="115" spans="1:9" ht="15" customHeight="1" x14ac:dyDescent="0.2">
      <c r="A115" s="20" t="s">
        <v>628</v>
      </c>
      <c r="B115" s="8" t="s">
        <v>660</v>
      </c>
      <c r="C115" s="12">
        <v>48</v>
      </c>
      <c r="D115" s="13">
        <v>92.4</v>
      </c>
      <c r="E115" s="12">
        <v>39</v>
      </c>
      <c r="F115" s="12">
        <v>15</v>
      </c>
      <c r="G115" s="12">
        <v>56</v>
      </c>
      <c r="H115" s="12">
        <v>16</v>
      </c>
      <c r="I115" s="17" t="s">
        <v>335</v>
      </c>
    </row>
    <row r="116" spans="1:9" ht="15" customHeight="1" x14ac:dyDescent="0.2">
      <c r="A116" s="20" t="s">
        <v>628</v>
      </c>
      <c r="B116" s="8" t="s">
        <v>661</v>
      </c>
      <c r="C116" s="12">
        <v>58.1</v>
      </c>
      <c r="D116" s="13">
        <v>92</v>
      </c>
      <c r="E116" s="12">
        <v>7</v>
      </c>
      <c r="F116" s="12">
        <v>17</v>
      </c>
      <c r="G116" s="12">
        <v>17</v>
      </c>
      <c r="H116" s="12">
        <v>14</v>
      </c>
      <c r="I116" s="17" t="s">
        <v>335</v>
      </c>
    </row>
    <row r="117" spans="1:9" ht="15" customHeight="1" x14ac:dyDescent="0.2">
      <c r="A117" s="20" t="s">
        <v>628</v>
      </c>
      <c r="B117" s="23" t="s">
        <v>662</v>
      </c>
      <c r="C117" s="12">
        <v>80</v>
      </c>
      <c r="D117" s="13">
        <v>93.2</v>
      </c>
      <c r="E117" s="12">
        <v>8</v>
      </c>
      <c r="F117" s="12">
        <v>18</v>
      </c>
      <c r="G117" s="12">
        <v>43</v>
      </c>
      <c r="H117" s="12">
        <v>15</v>
      </c>
      <c r="I117" s="17" t="s">
        <v>335</v>
      </c>
    </row>
    <row r="118" spans="1:9" ht="15" customHeight="1" x14ac:dyDescent="0.2">
      <c r="A118" s="20" t="s">
        <v>628</v>
      </c>
      <c r="B118" s="23" t="s">
        <v>663</v>
      </c>
      <c r="C118" s="12">
        <v>100</v>
      </c>
      <c r="D118" s="13">
        <v>94.3</v>
      </c>
      <c r="E118" s="12">
        <v>8</v>
      </c>
      <c r="F118" s="12">
        <v>18</v>
      </c>
      <c r="G118" s="12">
        <v>43</v>
      </c>
      <c r="H118" s="12">
        <v>15</v>
      </c>
      <c r="I118" s="17" t="s">
        <v>335</v>
      </c>
    </row>
    <row r="119" spans="1:9" ht="15" customHeight="1" x14ac:dyDescent="0.2">
      <c r="A119" s="20" t="s">
        <v>628</v>
      </c>
      <c r="B119" s="8" t="s">
        <v>664</v>
      </c>
      <c r="C119" s="12">
        <v>24</v>
      </c>
      <c r="D119" s="13">
        <v>92.2</v>
      </c>
      <c r="E119" s="12">
        <v>12</v>
      </c>
      <c r="F119" s="12">
        <v>16</v>
      </c>
      <c r="G119" s="12">
        <v>101</v>
      </c>
      <c r="H119" s="14"/>
      <c r="I119" s="21">
        <f>C119*20</f>
        <v>480</v>
      </c>
    </row>
    <row r="120" spans="1:9" ht="15" customHeight="1" x14ac:dyDescent="0.2">
      <c r="A120" s="20" t="s">
        <v>628</v>
      </c>
      <c r="B120" s="8" t="s">
        <v>665</v>
      </c>
      <c r="C120" s="12">
        <v>30</v>
      </c>
      <c r="D120" s="13">
        <v>92</v>
      </c>
      <c r="E120" s="12">
        <v>10</v>
      </c>
      <c r="F120" s="12">
        <v>17</v>
      </c>
      <c r="G120" s="12">
        <v>34</v>
      </c>
      <c r="H120" s="14"/>
      <c r="I120" s="21">
        <f>C120*20</f>
        <v>600</v>
      </c>
    </row>
    <row r="121" spans="1:9" ht="15" customHeight="1" x14ac:dyDescent="0.2">
      <c r="A121" s="20" t="s">
        <v>628</v>
      </c>
      <c r="B121" s="8" t="s">
        <v>666</v>
      </c>
      <c r="C121" s="12">
        <v>40</v>
      </c>
      <c r="D121" s="13">
        <v>93.1</v>
      </c>
      <c r="E121" s="12">
        <v>8</v>
      </c>
      <c r="F121" s="12">
        <v>15</v>
      </c>
      <c r="G121" s="12">
        <v>24</v>
      </c>
      <c r="H121" s="12"/>
      <c r="I121" s="21">
        <f>C121*20</f>
        <v>800</v>
      </c>
    </row>
    <row r="122" spans="1:9" ht="15" customHeight="1" x14ac:dyDescent="0.2">
      <c r="A122" s="20" t="s">
        <v>628</v>
      </c>
      <c r="B122" s="8" t="s">
        <v>667</v>
      </c>
      <c r="C122" s="12">
        <v>50</v>
      </c>
      <c r="D122" s="13">
        <v>93</v>
      </c>
      <c r="E122" s="12">
        <v>10</v>
      </c>
      <c r="F122" s="12">
        <v>13</v>
      </c>
      <c r="G122" s="12">
        <v>17</v>
      </c>
      <c r="H122" s="12">
        <v>9</v>
      </c>
      <c r="I122" s="17" t="s">
        <v>335</v>
      </c>
    </row>
    <row r="123" spans="1:9" ht="15" customHeight="1" x14ac:dyDescent="0.2">
      <c r="A123" s="20" t="s">
        <v>628</v>
      </c>
      <c r="B123" s="8" t="s">
        <v>668</v>
      </c>
      <c r="C123" s="12">
        <v>60</v>
      </c>
      <c r="D123" s="13">
        <v>94.1</v>
      </c>
      <c r="E123" s="12">
        <v>6.6</v>
      </c>
      <c r="F123" s="12">
        <v>14.4</v>
      </c>
      <c r="G123" s="12">
        <v>16.600000000000001</v>
      </c>
      <c r="H123" s="12">
        <v>10.4</v>
      </c>
      <c r="I123" s="17" t="s">
        <v>335</v>
      </c>
    </row>
    <row r="124" spans="1:9" ht="15" customHeight="1" x14ac:dyDescent="0.2">
      <c r="A124" s="20" t="s">
        <v>628</v>
      </c>
      <c r="B124" s="8" t="s">
        <v>669</v>
      </c>
      <c r="C124" s="12">
        <v>75</v>
      </c>
      <c r="D124" s="13">
        <v>93.9</v>
      </c>
      <c r="E124" s="12">
        <v>9</v>
      </c>
      <c r="F124" s="12">
        <v>16.5</v>
      </c>
      <c r="G124" s="12">
        <v>16</v>
      </c>
      <c r="H124" s="12">
        <v>12.5</v>
      </c>
      <c r="I124" s="17" t="s">
        <v>335</v>
      </c>
    </row>
    <row r="125" spans="1:9" ht="15" customHeight="1" x14ac:dyDescent="0.2">
      <c r="A125" s="20" t="s">
        <v>628</v>
      </c>
      <c r="B125" s="8" t="s">
        <v>670</v>
      </c>
      <c r="C125" s="12">
        <v>90</v>
      </c>
      <c r="D125" s="13">
        <v>93.8</v>
      </c>
      <c r="E125" s="12">
        <v>11.4</v>
      </c>
      <c r="F125" s="12">
        <v>18.600000000000001</v>
      </c>
      <c r="G125" s="12">
        <v>15.4</v>
      </c>
      <c r="H125" s="12">
        <v>14.6</v>
      </c>
      <c r="I125" s="17" t="s">
        <v>335</v>
      </c>
    </row>
    <row r="126" spans="1:9" ht="15" customHeight="1" x14ac:dyDescent="0.2">
      <c r="A126" s="20" t="s">
        <v>628</v>
      </c>
      <c r="B126" s="8" t="s">
        <v>671</v>
      </c>
      <c r="C126" s="12">
        <v>100</v>
      </c>
      <c r="D126" s="13">
        <v>93.7</v>
      </c>
      <c r="E126" s="12">
        <v>13</v>
      </c>
      <c r="F126" s="12">
        <v>20</v>
      </c>
      <c r="G126" s="12">
        <v>15</v>
      </c>
      <c r="H126" s="12">
        <v>16</v>
      </c>
      <c r="I126" s="17" t="s">
        <v>335</v>
      </c>
    </row>
    <row r="127" spans="1:9" ht="15" customHeight="1" x14ac:dyDescent="0.2">
      <c r="A127" s="20" t="s">
        <v>628</v>
      </c>
      <c r="B127" s="8" t="s">
        <v>672</v>
      </c>
      <c r="C127" s="12">
        <v>110</v>
      </c>
      <c r="D127" s="13">
        <v>93.7</v>
      </c>
      <c r="E127" s="12">
        <v>13</v>
      </c>
      <c r="F127" s="12">
        <v>20</v>
      </c>
      <c r="G127" s="12">
        <v>15</v>
      </c>
      <c r="H127" s="12">
        <v>16</v>
      </c>
      <c r="I127" s="17" t="s">
        <v>335</v>
      </c>
    </row>
    <row r="128" spans="1:9" ht="15" customHeight="1" x14ac:dyDescent="0.2">
      <c r="A128" s="20" t="s">
        <v>628</v>
      </c>
      <c r="B128" s="8" t="s">
        <v>675</v>
      </c>
      <c r="C128" s="12">
        <v>150</v>
      </c>
      <c r="D128" s="13">
        <v>90.8</v>
      </c>
      <c r="E128" s="12">
        <v>8</v>
      </c>
      <c r="F128" s="12">
        <v>35</v>
      </c>
      <c r="G128" s="12">
        <v>23</v>
      </c>
      <c r="H128" s="12">
        <v>21</v>
      </c>
      <c r="I128" s="17" t="s">
        <v>335</v>
      </c>
    </row>
    <row r="129" spans="1:10" ht="15" customHeight="1" x14ac:dyDescent="0.2">
      <c r="A129" s="20" t="s">
        <v>628</v>
      </c>
      <c r="B129" s="8" t="s">
        <v>676</v>
      </c>
      <c r="C129" s="12">
        <v>199</v>
      </c>
      <c r="D129" s="13">
        <v>92.1</v>
      </c>
      <c r="E129" s="12">
        <v>7</v>
      </c>
      <c r="F129" s="12">
        <v>25</v>
      </c>
      <c r="G129" s="12">
        <v>16</v>
      </c>
      <c r="H129" s="12">
        <v>17</v>
      </c>
      <c r="I129" s="17" t="s">
        <v>335</v>
      </c>
    </row>
    <row r="130" spans="1:10" ht="15" customHeight="1" x14ac:dyDescent="0.2">
      <c r="A130" s="20" t="s">
        <v>628</v>
      </c>
      <c r="B130" s="8" t="s">
        <v>677</v>
      </c>
      <c r="C130" s="12">
        <v>250</v>
      </c>
      <c r="D130" s="13">
        <v>93.5</v>
      </c>
      <c r="E130" s="12">
        <v>6</v>
      </c>
      <c r="F130" s="12">
        <v>15</v>
      </c>
      <c r="G130" s="12">
        <v>8</v>
      </c>
      <c r="H130" s="12">
        <v>13</v>
      </c>
      <c r="I130" s="17" t="s">
        <v>335</v>
      </c>
    </row>
    <row r="131" spans="1:10" ht="15" customHeight="1" x14ac:dyDescent="0.2">
      <c r="A131" s="20" t="s">
        <v>1023</v>
      </c>
      <c r="B131" s="62" t="s">
        <v>1024</v>
      </c>
      <c r="C131" s="12">
        <v>10.88</v>
      </c>
      <c r="D131" s="13">
        <v>96.56</v>
      </c>
      <c r="E131" s="12">
        <v>110</v>
      </c>
      <c r="F131" s="12">
        <v>16</v>
      </c>
      <c r="G131" s="12">
        <v>337</v>
      </c>
      <c r="H131" s="12">
        <v>23</v>
      </c>
      <c r="I131" s="17" t="s">
        <v>335</v>
      </c>
    </row>
    <row r="132" spans="1:10" ht="15" customHeight="1" x14ac:dyDescent="0.2">
      <c r="A132" s="20" t="s">
        <v>1023</v>
      </c>
      <c r="B132" s="62" t="s">
        <v>1025</v>
      </c>
      <c r="C132" s="13">
        <v>14.4</v>
      </c>
      <c r="D132" s="15">
        <v>96.75</v>
      </c>
      <c r="E132" s="12">
        <v>93</v>
      </c>
      <c r="F132" s="12">
        <v>15</v>
      </c>
      <c r="G132" s="12">
        <v>255</v>
      </c>
      <c r="H132" s="12">
        <v>22</v>
      </c>
      <c r="I132" s="17" t="s">
        <v>335</v>
      </c>
    </row>
    <row r="133" spans="1:10" ht="15" customHeight="1" x14ac:dyDescent="0.2">
      <c r="A133" s="20" t="s">
        <v>1023</v>
      </c>
      <c r="B133" s="62" t="s">
        <v>1026</v>
      </c>
      <c r="C133" s="13">
        <v>19.43</v>
      </c>
      <c r="D133" s="15">
        <v>97.01</v>
      </c>
      <c r="E133" s="12">
        <v>71</v>
      </c>
      <c r="F133" s="12">
        <v>15</v>
      </c>
      <c r="G133" s="12">
        <v>138</v>
      </c>
      <c r="H133" s="12">
        <v>21</v>
      </c>
      <c r="I133" s="17" t="s">
        <v>335</v>
      </c>
    </row>
    <row r="134" spans="1:10" ht="15" customHeight="1" x14ac:dyDescent="0.2">
      <c r="A134" s="20" t="s">
        <v>1023</v>
      </c>
      <c r="B134" s="62" t="s">
        <v>1027</v>
      </c>
      <c r="C134" s="13">
        <v>23.8</v>
      </c>
      <c r="D134" s="15">
        <v>97.1</v>
      </c>
      <c r="E134" s="12">
        <v>94</v>
      </c>
      <c r="F134" s="12">
        <v>17</v>
      </c>
      <c r="G134" s="12">
        <v>192</v>
      </c>
      <c r="H134" s="12">
        <v>23</v>
      </c>
      <c r="I134" s="17" t="s">
        <v>335</v>
      </c>
    </row>
    <row r="135" spans="1:10" ht="15" customHeight="1" x14ac:dyDescent="0.2">
      <c r="A135" s="20" t="s">
        <v>1023</v>
      </c>
      <c r="B135" s="62" t="s">
        <v>1028</v>
      </c>
      <c r="C135" s="13">
        <v>31.69</v>
      </c>
      <c r="D135" s="15">
        <v>97.25</v>
      </c>
      <c r="E135" s="12">
        <v>136</v>
      </c>
      <c r="F135" s="12">
        <v>20</v>
      </c>
      <c r="G135" s="12">
        <v>291</v>
      </c>
      <c r="H135" s="12">
        <v>28</v>
      </c>
      <c r="I135" s="17" t="s">
        <v>335</v>
      </c>
    </row>
    <row r="136" spans="1:10" ht="15" customHeight="1" x14ac:dyDescent="0.2">
      <c r="A136" s="20" t="s">
        <v>427</v>
      </c>
      <c r="B136" s="8" t="s">
        <v>678</v>
      </c>
      <c r="C136" s="12">
        <v>17.13</v>
      </c>
      <c r="D136" s="13">
        <v>93.83</v>
      </c>
      <c r="E136" s="12">
        <v>40.49</v>
      </c>
      <c r="F136" s="12">
        <v>12.6</v>
      </c>
      <c r="G136" s="12">
        <v>98.95</v>
      </c>
      <c r="H136" s="12">
        <v>14.7</v>
      </c>
      <c r="I136" s="17" t="s">
        <v>335</v>
      </c>
    </row>
    <row r="137" spans="1:10" ht="15" customHeight="1" x14ac:dyDescent="0.2">
      <c r="A137" s="20" t="s">
        <v>427</v>
      </c>
      <c r="B137" s="8" t="s">
        <v>679</v>
      </c>
      <c r="C137" s="12">
        <v>30.8</v>
      </c>
      <c r="D137" s="13">
        <v>91.94</v>
      </c>
      <c r="E137" s="12">
        <v>12</v>
      </c>
      <c r="F137" s="12">
        <v>19.600000000000001</v>
      </c>
      <c r="G137" s="12">
        <v>194</v>
      </c>
      <c r="H137" s="12">
        <v>23.2</v>
      </c>
      <c r="I137" s="17" t="s">
        <v>335</v>
      </c>
    </row>
    <row r="138" spans="1:10" ht="15" customHeight="1" x14ac:dyDescent="0.2">
      <c r="A138" s="20" t="s">
        <v>427</v>
      </c>
      <c r="B138" s="8" t="s">
        <v>680</v>
      </c>
      <c r="C138" s="12">
        <v>30.8</v>
      </c>
      <c r="D138" s="13">
        <v>91.94</v>
      </c>
      <c r="E138" s="12">
        <v>12</v>
      </c>
      <c r="F138" s="12">
        <v>19.600000000000001</v>
      </c>
      <c r="G138" s="12">
        <v>194</v>
      </c>
      <c r="H138" s="12">
        <v>23.2</v>
      </c>
      <c r="I138" s="17" t="s">
        <v>335</v>
      </c>
    </row>
    <row r="139" spans="1:10" ht="15" customHeight="1" x14ac:dyDescent="0.2">
      <c r="A139" s="20" t="s">
        <v>427</v>
      </c>
      <c r="B139" s="8" t="s">
        <v>681</v>
      </c>
      <c r="C139" s="12">
        <v>23</v>
      </c>
      <c r="D139" s="13">
        <v>91.6</v>
      </c>
      <c r="E139" s="12">
        <v>32</v>
      </c>
      <c r="F139" s="12">
        <v>20</v>
      </c>
      <c r="G139" s="12">
        <v>340</v>
      </c>
      <c r="H139" s="12">
        <v>20</v>
      </c>
      <c r="I139" s="17" t="s">
        <v>335</v>
      </c>
    </row>
    <row r="140" spans="1:10" ht="15" customHeight="1" x14ac:dyDescent="0.2">
      <c r="A140" s="20" t="s">
        <v>919</v>
      </c>
      <c r="B140" s="59" t="s">
        <v>920</v>
      </c>
      <c r="C140" s="12">
        <v>32</v>
      </c>
      <c r="D140" s="13">
        <v>90.2</v>
      </c>
      <c r="E140" s="12">
        <v>274.2</v>
      </c>
      <c r="F140" s="12">
        <v>30.9</v>
      </c>
      <c r="G140" s="12">
        <v>397.8</v>
      </c>
      <c r="H140" s="12">
        <v>39.700000000000003</v>
      </c>
      <c r="I140" s="17" t="s">
        <v>335</v>
      </c>
    </row>
    <row r="141" spans="1:10" ht="15" customHeight="1" x14ac:dyDescent="0.2">
      <c r="A141" s="20" t="s">
        <v>328</v>
      </c>
      <c r="B141" s="8" t="s">
        <v>21</v>
      </c>
      <c r="C141" s="12">
        <v>20</v>
      </c>
      <c r="D141" s="13">
        <v>91.8</v>
      </c>
      <c r="E141" s="12">
        <v>35</v>
      </c>
      <c r="F141" s="12">
        <v>14</v>
      </c>
      <c r="G141" s="12">
        <v>270</v>
      </c>
      <c r="H141" s="12">
        <v>19</v>
      </c>
      <c r="I141" s="17" t="s">
        <v>335</v>
      </c>
      <c r="J141" s="51" t="s">
        <v>563</v>
      </c>
    </row>
    <row r="142" spans="1:10" ht="15" customHeight="1" x14ac:dyDescent="0.2">
      <c r="A142" s="20" t="s">
        <v>328</v>
      </c>
      <c r="B142" s="8" t="s">
        <v>227</v>
      </c>
      <c r="C142" s="12">
        <v>20</v>
      </c>
      <c r="D142" s="13">
        <v>91.8</v>
      </c>
      <c r="E142" s="12">
        <v>35</v>
      </c>
      <c r="F142" s="12">
        <v>14</v>
      </c>
      <c r="G142" s="12">
        <v>270</v>
      </c>
      <c r="H142" s="12">
        <v>19</v>
      </c>
      <c r="I142" s="17" t="s">
        <v>335</v>
      </c>
    </row>
    <row r="143" spans="1:10" ht="15" customHeight="1" x14ac:dyDescent="0.2">
      <c r="A143" s="20" t="s">
        <v>328</v>
      </c>
      <c r="B143" s="8" t="s">
        <v>48</v>
      </c>
      <c r="C143" s="12">
        <v>35</v>
      </c>
      <c r="D143" s="13">
        <v>90.7</v>
      </c>
      <c r="E143" s="12">
        <v>101</v>
      </c>
      <c r="F143" s="12">
        <v>14</v>
      </c>
      <c r="G143" s="12">
        <v>226</v>
      </c>
      <c r="H143" s="12">
        <v>14</v>
      </c>
      <c r="I143" s="17" t="s">
        <v>335</v>
      </c>
    </row>
    <row r="144" spans="1:10" ht="15" customHeight="1" x14ac:dyDescent="0.2">
      <c r="A144" s="20" t="s">
        <v>328</v>
      </c>
      <c r="B144" s="8" t="s">
        <v>281</v>
      </c>
      <c r="C144" s="12">
        <v>35</v>
      </c>
      <c r="D144" s="13">
        <v>90.7</v>
      </c>
      <c r="E144" s="12">
        <v>101</v>
      </c>
      <c r="F144" s="12">
        <v>14</v>
      </c>
      <c r="G144" s="12">
        <v>226</v>
      </c>
      <c r="H144" s="12">
        <v>14</v>
      </c>
      <c r="I144" s="17" t="s">
        <v>335</v>
      </c>
    </row>
    <row r="145" spans="1:10" ht="15" customHeight="1" x14ac:dyDescent="0.2">
      <c r="A145" s="20" t="s">
        <v>328</v>
      </c>
      <c r="B145" s="8" t="s">
        <v>49</v>
      </c>
      <c r="C145" s="12">
        <v>43</v>
      </c>
      <c r="D145" s="13">
        <v>92.6</v>
      </c>
      <c r="E145" s="12">
        <v>243</v>
      </c>
      <c r="F145" s="12">
        <v>11</v>
      </c>
      <c r="G145" s="12">
        <v>192</v>
      </c>
      <c r="H145" s="12">
        <v>26</v>
      </c>
      <c r="I145" s="17" t="s">
        <v>335</v>
      </c>
    </row>
    <row r="146" spans="1:10" ht="15" customHeight="1" x14ac:dyDescent="0.2">
      <c r="A146" s="20" t="s">
        <v>328</v>
      </c>
      <c r="B146" s="8" t="s">
        <v>282</v>
      </c>
      <c r="C146" s="12">
        <v>43</v>
      </c>
      <c r="D146" s="13">
        <v>92.6</v>
      </c>
      <c r="E146" s="12">
        <v>243</v>
      </c>
      <c r="F146" s="12">
        <v>11</v>
      </c>
      <c r="G146" s="12">
        <v>192</v>
      </c>
      <c r="H146" s="12">
        <v>26</v>
      </c>
      <c r="I146" s="17" t="s">
        <v>335</v>
      </c>
    </row>
    <row r="147" spans="1:10" ht="15" customHeight="1" x14ac:dyDescent="0.2">
      <c r="A147" s="20" t="s">
        <v>329</v>
      </c>
      <c r="B147" s="8" t="s">
        <v>4</v>
      </c>
      <c r="C147" s="12">
        <v>30</v>
      </c>
      <c r="D147" s="13">
        <v>91.6</v>
      </c>
      <c r="E147" s="12">
        <v>3</v>
      </c>
      <c r="F147" s="12">
        <v>4</v>
      </c>
      <c r="G147" s="12">
        <v>29</v>
      </c>
      <c r="H147" s="12">
        <v>7</v>
      </c>
      <c r="I147" s="17" t="s">
        <v>335</v>
      </c>
      <c r="J147" s="51" t="s">
        <v>564</v>
      </c>
    </row>
    <row r="148" spans="1:10" ht="15" customHeight="1" x14ac:dyDescent="0.2">
      <c r="A148" s="20" t="s">
        <v>329</v>
      </c>
      <c r="B148" s="8" t="s">
        <v>5</v>
      </c>
      <c r="C148" s="12">
        <v>40</v>
      </c>
      <c r="D148" s="13">
        <v>90.6</v>
      </c>
      <c r="E148" s="12">
        <v>55</v>
      </c>
      <c r="F148" s="12">
        <v>16</v>
      </c>
      <c r="G148" s="12">
        <v>440</v>
      </c>
      <c r="H148" s="14"/>
      <c r="I148" s="21">
        <f>C148*20</f>
        <v>800</v>
      </c>
    </row>
    <row r="149" spans="1:10" ht="15" customHeight="1" x14ac:dyDescent="0.2">
      <c r="A149" s="20" t="s">
        <v>329</v>
      </c>
      <c r="B149" s="8" t="s">
        <v>6</v>
      </c>
      <c r="C149" s="12">
        <v>99</v>
      </c>
      <c r="D149" s="13">
        <v>93.8</v>
      </c>
      <c r="E149" s="12">
        <v>6</v>
      </c>
      <c r="F149" s="12">
        <v>6</v>
      </c>
      <c r="G149" s="12">
        <v>20</v>
      </c>
      <c r="H149" s="14"/>
      <c r="I149" s="21">
        <f>C149*20</f>
        <v>1980</v>
      </c>
    </row>
    <row r="150" spans="1:10" ht="15" customHeight="1" x14ac:dyDescent="0.2">
      <c r="A150" s="20" t="s">
        <v>329</v>
      </c>
      <c r="B150" s="8" t="s">
        <v>7</v>
      </c>
      <c r="C150" s="12">
        <v>101</v>
      </c>
      <c r="D150" s="13">
        <v>93.8</v>
      </c>
      <c r="E150" s="12">
        <v>6</v>
      </c>
      <c r="F150" s="12">
        <v>6</v>
      </c>
      <c r="G150" s="12">
        <v>20</v>
      </c>
      <c r="H150" s="14"/>
      <c r="I150" s="21">
        <f>C150*20</f>
        <v>2020</v>
      </c>
    </row>
    <row r="151" spans="1:10" ht="15" customHeight="1" x14ac:dyDescent="0.2">
      <c r="A151" s="20" t="s">
        <v>329</v>
      </c>
      <c r="B151" s="8" t="s">
        <v>57</v>
      </c>
      <c r="C151" s="12">
        <v>14</v>
      </c>
      <c r="D151" s="13">
        <v>93.2</v>
      </c>
      <c r="E151" s="12">
        <v>12</v>
      </c>
      <c r="F151" s="12">
        <v>15</v>
      </c>
      <c r="G151" s="12">
        <v>124</v>
      </c>
      <c r="H151" s="14">
        <v>36</v>
      </c>
      <c r="I151" s="17" t="s">
        <v>335</v>
      </c>
    </row>
    <row r="152" spans="1:10" ht="15" customHeight="1" x14ac:dyDescent="0.2">
      <c r="A152" s="20" t="s">
        <v>329</v>
      </c>
      <c r="B152" s="8" t="s">
        <v>58</v>
      </c>
      <c r="C152" s="12">
        <v>14</v>
      </c>
      <c r="D152" s="13">
        <v>93.2</v>
      </c>
      <c r="E152" s="12">
        <v>12</v>
      </c>
      <c r="F152" s="12">
        <v>15</v>
      </c>
      <c r="G152" s="12">
        <v>124</v>
      </c>
      <c r="H152" s="14">
        <v>36</v>
      </c>
      <c r="I152" s="17" t="s">
        <v>335</v>
      </c>
    </row>
    <row r="153" spans="1:10" ht="15" customHeight="1" x14ac:dyDescent="0.2">
      <c r="A153" s="20" t="s">
        <v>329</v>
      </c>
      <c r="B153" s="8" t="s">
        <v>59</v>
      </c>
      <c r="C153" s="12">
        <v>22.5</v>
      </c>
      <c r="D153" s="13">
        <v>90.1</v>
      </c>
      <c r="E153" s="12">
        <v>9</v>
      </c>
      <c r="F153" s="12">
        <v>16</v>
      </c>
      <c r="G153" s="12">
        <v>124</v>
      </c>
      <c r="H153" s="14">
        <v>36</v>
      </c>
      <c r="I153" s="17" t="s">
        <v>335</v>
      </c>
    </row>
    <row r="154" spans="1:10" ht="15" customHeight="1" x14ac:dyDescent="0.2">
      <c r="A154" s="20" t="s">
        <v>329</v>
      </c>
      <c r="B154" s="8" t="s">
        <v>247</v>
      </c>
      <c r="C154" s="12">
        <v>7.5</v>
      </c>
      <c r="D154" s="13">
        <v>91.5</v>
      </c>
      <c r="E154" s="12">
        <v>51</v>
      </c>
      <c r="F154" s="12">
        <v>14</v>
      </c>
      <c r="G154" s="12">
        <v>207</v>
      </c>
      <c r="H154" s="14">
        <v>16</v>
      </c>
      <c r="I154" s="17" t="s">
        <v>335</v>
      </c>
    </row>
    <row r="155" spans="1:10" ht="15" customHeight="1" x14ac:dyDescent="0.2">
      <c r="A155" s="20" t="s">
        <v>329</v>
      </c>
      <c r="B155" s="8" t="s">
        <v>0</v>
      </c>
      <c r="C155" s="12">
        <v>8</v>
      </c>
      <c r="D155" s="13">
        <v>91.5</v>
      </c>
      <c r="E155" s="12">
        <v>51</v>
      </c>
      <c r="F155" s="12">
        <v>14</v>
      </c>
      <c r="G155" s="12">
        <v>207</v>
      </c>
      <c r="H155" s="12">
        <v>16</v>
      </c>
      <c r="I155" s="17" t="s">
        <v>335</v>
      </c>
    </row>
    <row r="156" spans="1:10" ht="15" customHeight="1" x14ac:dyDescent="0.2">
      <c r="A156" s="20" t="s">
        <v>329</v>
      </c>
      <c r="B156" s="8" t="s">
        <v>246</v>
      </c>
      <c r="C156" s="12">
        <v>10.199999999999999</v>
      </c>
      <c r="D156" s="13">
        <v>92.8</v>
      </c>
      <c r="E156" s="12">
        <v>9</v>
      </c>
      <c r="F156" s="12">
        <v>17</v>
      </c>
      <c r="G156" s="12">
        <v>65</v>
      </c>
      <c r="H156" s="12">
        <v>19</v>
      </c>
      <c r="I156" s="17" t="s">
        <v>335</v>
      </c>
    </row>
    <row r="157" spans="1:10" ht="15" customHeight="1" x14ac:dyDescent="0.2">
      <c r="A157" s="20" t="s">
        <v>869</v>
      </c>
      <c r="B157" s="8" t="s">
        <v>870</v>
      </c>
      <c r="C157" s="12">
        <v>30.8</v>
      </c>
      <c r="D157" s="13">
        <v>94.7</v>
      </c>
      <c r="E157" s="12">
        <v>14</v>
      </c>
      <c r="F157" s="12">
        <v>15</v>
      </c>
      <c r="G157" s="12">
        <v>60</v>
      </c>
      <c r="H157" s="12">
        <v>11</v>
      </c>
      <c r="I157" s="17" t="s">
        <v>335</v>
      </c>
    </row>
    <row r="158" spans="1:10" ht="15" customHeight="1" x14ac:dyDescent="0.2">
      <c r="A158" s="20" t="s">
        <v>869</v>
      </c>
      <c r="B158" s="8" t="s">
        <v>877</v>
      </c>
      <c r="C158" s="12">
        <v>120</v>
      </c>
      <c r="D158" s="13">
        <v>93.3</v>
      </c>
      <c r="E158" s="12">
        <v>3</v>
      </c>
      <c r="F158" s="12">
        <v>10</v>
      </c>
      <c r="G158" s="12">
        <v>30</v>
      </c>
      <c r="H158" s="12">
        <v>15</v>
      </c>
      <c r="I158" s="17" t="s">
        <v>335</v>
      </c>
    </row>
    <row r="159" spans="1:10" ht="15" customHeight="1" x14ac:dyDescent="0.2">
      <c r="A159" s="20" t="s">
        <v>778</v>
      </c>
      <c r="B159" s="8" t="s">
        <v>779</v>
      </c>
      <c r="C159" s="12">
        <v>26</v>
      </c>
      <c r="D159" s="13">
        <v>92</v>
      </c>
      <c r="E159" s="12">
        <v>136</v>
      </c>
      <c r="F159" s="12">
        <v>7</v>
      </c>
      <c r="G159" s="12">
        <v>253</v>
      </c>
      <c r="H159" s="12">
        <v>39</v>
      </c>
      <c r="I159" s="17" t="s">
        <v>335</v>
      </c>
    </row>
    <row r="160" spans="1:10" ht="15" customHeight="1" x14ac:dyDescent="0.2">
      <c r="A160" s="20" t="s">
        <v>778</v>
      </c>
      <c r="B160" s="8" t="s">
        <v>780</v>
      </c>
      <c r="C160" s="12">
        <v>35</v>
      </c>
      <c r="D160" s="13">
        <v>90.7</v>
      </c>
      <c r="E160" s="12">
        <v>106</v>
      </c>
      <c r="F160" s="12">
        <v>17</v>
      </c>
      <c r="G160" s="12">
        <v>253</v>
      </c>
      <c r="H160" s="12">
        <v>39</v>
      </c>
      <c r="I160" s="17" t="s">
        <v>335</v>
      </c>
    </row>
    <row r="161" spans="1:9" ht="15" customHeight="1" x14ac:dyDescent="0.2">
      <c r="A161" s="20" t="s">
        <v>778</v>
      </c>
      <c r="B161" s="8" t="s">
        <v>781</v>
      </c>
      <c r="C161" s="12">
        <v>50</v>
      </c>
      <c r="D161" s="13">
        <v>91.8</v>
      </c>
      <c r="E161" s="12">
        <v>9</v>
      </c>
      <c r="F161" s="12">
        <v>20</v>
      </c>
      <c r="G161" s="12">
        <v>181</v>
      </c>
      <c r="H161" s="12">
        <v>39</v>
      </c>
      <c r="I161" s="17" t="s">
        <v>335</v>
      </c>
    </row>
    <row r="162" spans="1:9" ht="15" customHeight="1" x14ac:dyDescent="0.2">
      <c r="A162" s="20" t="s">
        <v>778</v>
      </c>
      <c r="B162" s="8" t="s">
        <v>782</v>
      </c>
      <c r="C162" s="12">
        <v>65</v>
      </c>
      <c r="D162" s="13">
        <v>92.35</v>
      </c>
      <c r="E162" s="12">
        <v>6.5</v>
      </c>
      <c r="F162" s="12">
        <v>22.5</v>
      </c>
      <c r="G162" s="12">
        <v>102</v>
      </c>
      <c r="H162" s="12">
        <v>26.5</v>
      </c>
      <c r="I162" s="17" t="s">
        <v>335</v>
      </c>
    </row>
    <row r="163" spans="1:9" ht="15" customHeight="1" x14ac:dyDescent="0.2">
      <c r="A163" s="20" t="s">
        <v>778</v>
      </c>
      <c r="B163" s="8" t="s">
        <v>783</v>
      </c>
      <c r="C163" s="12">
        <v>80</v>
      </c>
      <c r="D163" s="13">
        <v>92.9</v>
      </c>
      <c r="E163" s="12">
        <v>4</v>
      </c>
      <c r="F163" s="12">
        <v>25</v>
      </c>
      <c r="G163" s="12">
        <v>23</v>
      </c>
      <c r="H163" s="12">
        <v>14</v>
      </c>
      <c r="I163" s="17" t="s">
        <v>335</v>
      </c>
    </row>
    <row r="164" spans="1:9" ht="15" customHeight="1" x14ac:dyDescent="0.2">
      <c r="A164" s="20" t="s">
        <v>778</v>
      </c>
      <c r="B164" s="8" t="s">
        <v>784</v>
      </c>
      <c r="C164" s="12">
        <v>100</v>
      </c>
      <c r="D164" s="13">
        <v>91.5</v>
      </c>
      <c r="E164" s="12">
        <v>1</v>
      </c>
      <c r="F164" s="12">
        <v>20</v>
      </c>
      <c r="G164" s="12">
        <v>87</v>
      </c>
      <c r="H164" s="12">
        <v>31</v>
      </c>
      <c r="I164" s="17" t="s">
        <v>335</v>
      </c>
    </row>
    <row r="165" spans="1:9" ht="15" customHeight="1" x14ac:dyDescent="0.2">
      <c r="A165" s="20" t="s">
        <v>778</v>
      </c>
      <c r="B165" s="8" t="s">
        <v>785</v>
      </c>
      <c r="C165" s="12">
        <v>190</v>
      </c>
      <c r="D165" s="13">
        <v>90.1</v>
      </c>
      <c r="E165" s="12">
        <v>21</v>
      </c>
      <c r="F165" s="12">
        <v>28</v>
      </c>
      <c r="G165" s="12">
        <v>17</v>
      </c>
      <c r="H165" s="12">
        <v>25</v>
      </c>
      <c r="I165" s="17" t="s">
        <v>335</v>
      </c>
    </row>
    <row r="166" spans="1:9" ht="15" customHeight="1" x14ac:dyDescent="0.2">
      <c r="A166" s="20" t="s">
        <v>1105</v>
      </c>
      <c r="B166" s="8" t="s">
        <v>1106</v>
      </c>
      <c r="C166" s="12">
        <v>12</v>
      </c>
      <c r="D166" s="13">
        <v>92.4</v>
      </c>
      <c r="E166" s="12">
        <v>135</v>
      </c>
      <c r="F166" s="12">
        <v>21</v>
      </c>
      <c r="G166" s="12">
        <v>308</v>
      </c>
      <c r="H166" s="12">
        <v>21</v>
      </c>
      <c r="I166" s="17" t="s">
        <v>335</v>
      </c>
    </row>
    <row r="167" spans="1:9" ht="15" customHeight="1" x14ac:dyDescent="0.2">
      <c r="A167" s="20" t="s">
        <v>1105</v>
      </c>
      <c r="B167" s="8" t="s">
        <v>1107</v>
      </c>
      <c r="C167" s="12">
        <v>20</v>
      </c>
      <c r="D167" s="13">
        <v>92.1</v>
      </c>
      <c r="E167" s="12">
        <v>30</v>
      </c>
      <c r="F167" s="12">
        <v>16</v>
      </c>
      <c r="G167" s="12">
        <v>304</v>
      </c>
      <c r="H167" s="12">
        <v>16</v>
      </c>
      <c r="I167" s="17" t="s">
        <v>335</v>
      </c>
    </row>
    <row r="168" spans="1:9" ht="15" customHeight="1" x14ac:dyDescent="0.2">
      <c r="A168" s="20" t="s">
        <v>1105</v>
      </c>
      <c r="B168" s="8" t="s">
        <v>1108</v>
      </c>
      <c r="C168" s="12">
        <v>37</v>
      </c>
      <c r="D168" s="13">
        <v>91.5</v>
      </c>
      <c r="E168" s="12">
        <v>94</v>
      </c>
      <c r="F168" s="12">
        <v>10</v>
      </c>
      <c r="G168" s="12">
        <v>114</v>
      </c>
      <c r="H168" s="12">
        <v>10</v>
      </c>
      <c r="I168" s="17" t="s">
        <v>335</v>
      </c>
    </row>
    <row r="169" spans="1:9" ht="15" customHeight="1" x14ac:dyDescent="0.2">
      <c r="A169" s="20" t="s">
        <v>1105</v>
      </c>
      <c r="B169" s="8" t="s">
        <v>1109</v>
      </c>
      <c r="C169" s="12">
        <v>60</v>
      </c>
      <c r="D169" s="13">
        <v>92.6</v>
      </c>
      <c r="E169" s="12">
        <v>49</v>
      </c>
      <c r="F169" s="12">
        <v>10</v>
      </c>
      <c r="G169" s="12">
        <v>81</v>
      </c>
      <c r="H169" s="12">
        <v>10</v>
      </c>
      <c r="I169" s="17" t="s">
        <v>335</v>
      </c>
    </row>
    <row r="170" spans="1:9" ht="15" customHeight="1" x14ac:dyDescent="0.2">
      <c r="A170" s="20" t="s">
        <v>1105</v>
      </c>
      <c r="B170" s="8" t="s">
        <v>1110</v>
      </c>
      <c r="C170" s="12">
        <v>12</v>
      </c>
      <c r="D170" s="13">
        <v>92.4</v>
      </c>
      <c r="E170" s="12">
        <v>135</v>
      </c>
      <c r="F170" s="12">
        <v>21</v>
      </c>
      <c r="G170" s="12">
        <v>308</v>
      </c>
      <c r="H170" s="12">
        <v>21</v>
      </c>
      <c r="I170" s="17" t="s">
        <v>335</v>
      </c>
    </row>
    <row r="171" spans="1:9" ht="15" customHeight="1" x14ac:dyDescent="0.2">
      <c r="A171" s="20" t="s">
        <v>1105</v>
      </c>
      <c r="B171" s="8" t="s">
        <v>1111</v>
      </c>
      <c r="C171" s="12">
        <v>20</v>
      </c>
      <c r="D171" s="13">
        <v>92.1</v>
      </c>
      <c r="E171" s="12">
        <v>30</v>
      </c>
      <c r="F171" s="12">
        <v>16</v>
      </c>
      <c r="G171" s="12">
        <v>304</v>
      </c>
      <c r="H171" s="12">
        <v>16</v>
      </c>
      <c r="I171" s="17" t="s">
        <v>335</v>
      </c>
    </row>
    <row r="172" spans="1:9" ht="15" customHeight="1" x14ac:dyDescent="0.2">
      <c r="A172" s="20" t="s">
        <v>1105</v>
      </c>
      <c r="B172" s="8" t="s">
        <v>1112</v>
      </c>
      <c r="C172" s="12">
        <v>37</v>
      </c>
      <c r="D172" s="13">
        <v>91.5</v>
      </c>
      <c r="E172" s="12">
        <v>94</v>
      </c>
      <c r="F172" s="12">
        <v>10</v>
      </c>
      <c r="G172" s="12">
        <v>114</v>
      </c>
      <c r="H172" s="12">
        <v>10</v>
      </c>
      <c r="I172" s="17" t="s">
        <v>335</v>
      </c>
    </row>
    <row r="173" spans="1:9" ht="15" customHeight="1" x14ac:dyDescent="0.2">
      <c r="A173" s="20" t="s">
        <v>330</v>
      </c>
      <c r="B173" s="8" t="s">
        <v>188</v>
      </c>
      <c r="C173" s="12">
        <v>40</v>
      </c>
      <c r="D173" s="13">
        <v>91</v>
      </c>
      <c r="E173" s="12">
        <v>20</v>
      </c>
      <c r="F173" s="12">
        <v>17</v>
      </c>
      <c r="G173" s="12">
        <v>175</v>
      </c>
      <c r="H173" s="14"/>
      <c r="I173" s="21">
        <f>C173*20</f>
        <v>800</v>
      </c>
    </row>
    <row r="174" spans="1:9" ht="15" customHeight="1" x14ac:dyDescent="0.2">
      <c r="A174" s="20" t="s">
        <v>330</v>
      </c>
      <c r="B174" s="8" t="s">
        <v>189</v>
      </c>
      <c r="C174" s="12">
        <v>48</v>
      </c>
      <c r="D174" s="13">
        <v>95.2</v>
      </c>
      <c r="E174" s="12">
        <v>31</v>
      </c>
      <c r="F174" s="12">
        <v>11</v>
      </c>
      <c r="G174" s="12">
        <v>67</v>
      </c>
      <c r="H174" s="12">
        <v>10</v>
      </c>
      <c r="I174" s="17" t="s">
        <v>335</v>
      </c>
    </row>
    <row r="175" spans="1:9" ht="15" customHeight="1" x14ac:dyDescent="0.2">
      <c r="A175" s="20" t="s">
        <v>330</v>
      </c>
      <c r="B175" s="8" t="s">
        <v>190</v>
      </c>
      <c r="C175" s="12">
        <v>68</v>
      </c>
      <c r="D175" s="13">
        <v>93.2</v>
      </c>
      <c r="E175" s="12">
        <v>6</v>
      </c>
      <c r="F175" s="12">
        <v>17</v>
      </c>
      <c r="G175" s="12">
        <v>67</v>
      </c>
      <c r="H175" s="12">
        <v>10</v>
      </c>
      <c r="I175" s="17" t="s">
        <v>335</v>
      </c>
    </row>
    <row r="176" spans="1:9" ht="15" customHeight="1" x14ac:dyDescent="0.2">
      <c r="A176" s="20" t="s">
        <v>330</v>
      </c>
      <c r="B176" s="8" t="s">
        <v>191</v>
      </c>
      <c r="C176" s="12">
        <v>80</v>
      </c>
      <c r="D176" s="13">
        <v>94.6</v>
      </c>
      <c r="E176" s="12">
        <v>13</v>
      </c>
      <c r="F176" s="12">
        <v>13</v>
      </c>
      <c r="G176" s="12">
        <v>88</v>
      </c>
      <c r="H176" s="12">
        <v>40</v>
      </c>
      <c r="I176" s="17" t="s">
        <v>335</v>
      </c>
    </row>
    <row r="177" spans="1:9" ht="15" customHeight="1" x14ac:dyDescent="0.2">
      <c r="A177" s="20" t="s">
        <v>330</v>
      </c>
      <c r="B177" s="8" t="s">
        <v>192</v>
      </c>
      <c r="C177" s="12">
        <v>99</v>
      </c>
      <c r="D177" s="13">
        <v>94.3</v>
      </c>
      <c r="E177" s="12">
        <v>4</v>
      </c>
      <c r="F177" s="12">
        <v>19</v>
      </c>
      <c r="G177" s="12">
        <v>88</v>
      </c>
      <c r="H177" s="12">
        <v>40</v>
      </c>
      <c r="I177" s="17" t="s">
        <v>335</v>
      </c>
    </row>
    <row r="178" spans="1:9" ht="15" customHeight="1" x14ac:dyDescent="0.2">
      <c r="A178" s="20" t="s">
        <v>330</v>
      </c>
      <c r="B178" s="8" t="s">
        <v>193</v>
      </c>
      <c r="C178" s="12">
        <v>143</v>
      </c>
      <c r="D178" s="13">
        <v>92.2</v>
      </c>
      <c r="E178" s="12">
        <v>3</v>
      </c>
      <c r="F178" s="12">
        <v>10</v>
      </c>
      <c r="G178" s="12">
        <v>34</v>
      </c>
      <c r="H178" s="12">
        <v>9</v>
      </c>
      <c r="I178" s="17" t="s">
        <v>335</v>
      </c>
    </row>
    <row r="179" spans="1:9" ht="15" customHeight="1" x14ac:dyDescent="0.2">
      <c r="A179" s="20" t="s">
        <v>330</v>
      </c>
      <c r="B179" s="8" t="s">
        <v>195</v>
      </c>
      <c r="C179" s="12">
        <v>147</v>
      </c>
      <c r="D179" s="13">
        <v>92.2</v>
      </c>
      <c r="E179" s="12">
        <v>3</v>
      </c>
      <c r="F179" s="12">
        <v>10</v>
      </c>
      <c r="G179" s="12">
        <v>34</v>
      </c>
      <c r="H179" s="12">
        <v>9</v>
      </c>
      <c r="I179" s="17" t="s">
        <v>335</v>
      </c>
    </row>
    <row r="180" spans="1:9" ht="15" customHeight="1" x14ac:dyDescent="0.2">
      <c r="A180" s="20" t="s">
        <v>330</v>
      </c>
      <c r="B180" s="8" t="s">
        <v>194</v>
      </c>
      <c r="C180" s="12">
        <v>155</v>
      </c>
      <c r="D180" s="13">
        <v>91.8</v>
      </c>
      <c r="E180" s="12">
        <v>3</v>
      </c>
      <c r="F180" s="12">
        <v>11</v>
      </c>
      <c r="G180" s="12">
        <v>34</v>
      </c>
      <c r="H180" s="12">
        <v>9</v>
      </c>
      <c r="I180" s="17" t="s">
        <v>335</v>
      </c>
    </row>
    <row r="181" spans="1:9" ht="15" customHeight="1" x14ac:dyDescent="0.2">
      <c r="A181" s="20" t="s">
        <v>330</v>
      </c>
      <c r="B181" s="8" t="s">
        <v>196</v>
      </c>
      <c r="C181" s="12">
        <v>183</v>
      </c>
      <c r="D181" s="13">
        <v>92.4</v>
      </c>
      <c r="E181" s="12">
        <v>3</v>
      </c>
      <c r="F181" s="12">
        <v>20</v>
      </c>
      <c r="G181" s="12">
        <v>13</v>
      </c>
      <c r="H181" s="12">
        <v>10</v>
      </c>
      <c r="I181" s="17" t="s">
        <v>335</v>
      </c>
    </row>
    <row r="182" spans="1:9" ht="15" customHeight="1" x14ac:dyDescent="0.2">
      <c r="A182" s="20" t="s">
        <v>330</v>
      </c>
      <c r="B182" s="8" t="s">
        <v>197</v>
      </c>
      <c r="C182" s="12">
        <v>199</v>
      </c>
      <c r="D182" s="13">
        <v>91.1</v>
      </c>
      <c r="E182" s="12">
        <v>3</v>
      </c>
      <c r="F182" s="12">
        <v>17</v>
      </c>
      <c r="G182" s="12">
        <v>13</v>
      </c>
      <c r="H182" s="12">
        <v>10</v>
      </c>
      <c r="I182" s="17" t="s">
        <v>335</v>
      </c>
    </row>
    <row r="183" spans="1:9" ht="15" customHeight="1" x14ac:dyDescent="0.2">
      <c r="A183" s="20" t="s">
        <v>330</v>
      </c>
      <c r="B183" s="8" t="s">
        <v>198</v>
      </c>
      <c r="C183" s="12">
        <v>201</v>
      </c>
      <c r="D183" s="13">
        <v>91.1</v>
      </c>
      <c r="E183" s="12">
        <v>3</v>
      </c>
      <c r="F183" s="12">
        <v>17</v>
      </c>
      <c r="G183" s="12">
        <v>13</v>
      </c>
      <c r="H183" s="12">
        <v>10</v>
      </c>
      <c r="I183" s="17" t="s">
        <v>335</v>
      </c>
    </row>
    <row r="184" spans="1:9" ht="15" customHeight="1" x14ac:dyDescent="0.2">
      <c r="A184" s="20" t="s">
        <v>330</v>
      </c>
      <c r="B184" s="8" t="s">
        <v>165</v>
      </c>
      <c r="C184" s="12">
        <v>256</v>
      </c>
      <c r="D184" s="13">
        <v>92.8</v>
      </c>
      <c r="E184" s="12">
        <v>4</v>
      </c>
      <c r="F184" s="12">
        <v>15</v>
      </c>
      <c r="G184" s="12">
        <v>17</v>
      </c>
      <c r="H184" s="12">
        <v>8</v>
      </c>
      <c r="I184" s="17" t="s">
        <v>335</v>
      </c>
    </row>
    <row r="185" spans="1:9" ht="15" customHeight="1" x14ac:dyDescent="0.2">
      <c r="A185" s="20" t="s">
        <v>330</v>
      </c>
      <c r="B185" s="8" t="s">
        <v>166</v>
      </c>
      <c r="C185" s="12">
        <v>256</v>
      </c>
      <c r="D185" s="13">
        <v>92.8</v>
      </c>
      <c r="E185" s="12">
        <v>4</v>
      </c>
      <c r="F185" s="12">
        <v>15</v>
      </c>
      <c r="G185" s="12">
        <v>17</v>
      </c>
      <c r="H185" s="12">
        <v>8</v>
      </c>
      <c r="I185" s="17" t="s">
        <v>335</v>
      </c>
    </row>
    <row r="186" spans="1:9" ht="15" customHeight="1" x14ac:dyDescent="0.2">
      <c r="A186" s="20" t="s">
        <v>330</v>
      </c>
      <c r="B186" s="8" t="s">
        <v>167</v>
      </c>
      <c r="C186" s="12">
        <v>299</v>
      </c>
      <c r="D186" s="13">
        <v>91.2</v>
      </c>
      <c r="E186" s="12">
        <v>5</v>
      </c>
      <c r="F186" s="12">
        <v>17</v>
      </c>
      <c r="G186" s="12">
        <v>17</v>
      </c>
      <c r="H186" s="12">
        <v>8</v>
      </c>
      <c r="I186" s="17" t="s">
        <v>335</v>
      </c>
    </row>
    <row r="187" spans="1:9" ht="15" customHeight="1" x14ac:dyDescent="0.2">
      <c r="A187" s="20" t="s">
        <v>330</v>
      </c>
      <c r="B187" s="8" t="s">
        <v>168</v>
      </c>
      <c r="C187" s="12">
        <v>301</v>
      </c>
      <c r="D187" s="13">
        <v>91.2</v>
      </c>
      <c r="E187" s="12">
        <v>5</v>
      </c>
      <c r="F187" s="12">
        <v>17</v>
      </c>
      <c r="G187" s="12">
        <v>17</v>
      </c>
      <c r="H187" s="12">
        <v>8</v>
      </c>
      <c r="I187" s="17" t="s">
        <v>335</v>
      </c>
    </row>
    <row r="188" spans="1:9" ht="15" customHeight="1" x14ac:dyDescent="0.2">
      <c r="A188" s="20" t="s">
        <v>330</v>
      </c>
      <c r="B188" s="8" t="s">
        <v>199</v>
      </c>
      <c r="C188" s="12">
        <v>16</v>
      </c>
      <c r="D188" s="13">
        <v>92.1</v>
      </c>
      <c r="E188" s="12">
        <v>41</v>
      </c>
      <c r="F188" s="12">
        <v>21</v>
      </c>
      <c r="G188" s="12">
        <v>112</v>
      </c>
      <c r="H188" s="14">
        <v>19</v>
      </c>
      <c r="I188" s="17" t="s">
        <v>335</v>
      </c>
    </row>
    <row r="189" spans="1:9" ht="15" customHeight="1" x14ac:dyDescent="0.2">
      <c r="A189" s="20" t="s">
        <v>330</v>
      </c>
      <c r="B189" s="8" t="s">
        <v>200</v>
      </c>
      <c r="C189" s="12">
        <v>20</v>
      </c>
      <c r="D189" s="13">
        <v>93</v>
      </c>
      <c r="E189" s="12">
        <v>25</v>
      </c>
      <c r="F189" s="12">
        <v>13</v>
      </c>
      <c r="G189" s="12">
        <v>139</v>
      </c>
      <c r="H189" s="14">
        <v>22</v>
      </c>
      <c r="I189" s="17" t="s">
        <v>335</v>
      </c>
    </row>
    <row r="190" spans="1:9" ht="15" customHeight="1" x14ac:dyDescent="0.2">
      <c r="A190" s="20" t="s">
        <v>330</v>
      </c>
      <c r="B190" s="8" t="s">
        <v>201</v>
      </c>
      <c r="C190" s="12">
        <v>30</v>
      </c>
      <c r="D190" s="13">
        <v>90.9</v>
      </c>
      <c r="E190" s="12">
        <v>53</v>
      </c>
      <c r="F190" s="12">
        <v>16</v>
      </c>
      <c r="G190" s="12">
        <v>139</v>
      </c>
      <c r="H190" s="14">
        <v>22</v>
      </c>
      <c r="I190" s="17" t="s">
        <v>335</v>
      </c>
    </row>
    <row r="191" spans="1:9" ht="15" customHeight="1" x14ac:dyDescent="0.2">
      <c r="A191" s="20" t="s">
        <v>330</v>
      </c>
      <c r="B191" s="8" t="s">
        <v>202</v>
      </c>
      <c r="C191" s="12">
        <v>45</v>
      </c>
      <c r="D191" s="13">
        <v>93</v>
      </c>
      <c r="E191" s="12">
        <v>14</v>
      </c>
      <c r="F191" s="12">
        <v>19</v>
      </c>
      <c r="G191" s="12">
        <v>124</v>
      </c>
      <c r="H191" s="14">
        <v>23</v>
      </c>
      <c r="I191" s="17" t="s">
        <v>335</v>
      </c>
    </row>
    <row r="192" spans="1:9" ht="15" customHeight="1" x14ac:dyDescent="0.2">
      <c r="A192" s="20" t="s">
        <v>330</v>
      </c>
      <c r="B192" s="8" t="s">
        <v>203</v>
      </c>
      <c r="C192" s="12">
        <v>60</v>
      </c>
      <c r="D192" s="13">
        <v>92.4</v>
      </c>
      <c r="E192" s="12">
        <v>13</v>
      </c>
      <c r="F192" s="12">
        <v>23</v>
      </c>
      <c r="G192" s="12">
        <v>124</v>
      </c>
      <c r="H192" s="14">
        <v>23</v>
      </c>
      <c r="I192" s="17" t="s">
        <v>335</v>
      </c>
    </row>
    <row r="193" spans="1:9" ht="15" customHeight="1" x14ac:dyDescent="0.2">
      <c r="A193" s="20" t="s">
        <v>330</v>
      </c>
      <c r="B193" s="8" t="s">
        <v>454</v>
      </c>
      <c r="C193" s="12">
        <v>16</v>
      </c>
      <c r="D193" s="13">
        <v>92.1</v>
      </c>
      <c r="E193" s="12">
        <v>41</v>
      </c>
      <c r="F193" s="12">
        <v>21</v>
      </c>
      <c r="G193" s="12">
        <v>112</v>
      </c>
      <c r="H193" s="14">
        <v>19</v>
      </c>
      <c r="I193" s="17" t="s">
        <v>335</v>
      </c>
    </row>
    <row r="194" spans="1:9" ht="15" customHeight="1" x14ac:dyDescent="0.2">
      <c r="A194" s="20" t="s">
        <v>330</v>
      </c>
      <c r="B194" s="8" t="s">
        <v>455</v>
      </c>
      <c r="C194" s="12">
        <v>20</v>
      </c>
      <c r="D194" s="13">
        <v>93</v>
      </c>
      <c r="E194" s="12">
        <v>25</v>
      </c>
      <c r="F194" s="12">
        <v>13</v>
      </c>
      <c r="G194" s="12">
        <v>139</v>
      </c>
      <c r="H194" s="14">
        <v>22</v>
      </c>
      <c r="I194" s="17" t="s">
        <v>335</v>
      </c>
    </row>
    <row r="195" spans="1:9" ht="15" customHeight="1" x14ac:dyDescent="0.2">
      <c r="A195" s="20" t="s">
        <v>330</v>
      </c>
      <c r="B195" s="8" t="s">
        <v>456</v>
      </c>
      <c r="C195" s="12">
        <v>30</v>
      </c>
      <c r="D195" s="13">
        <v>90.9</v>
      </c>
      <c r="E195" s="12">
        <v>53</v>
      </c>
      <c r="F195" s="12">
        <v>16</v>
      </c>
      <c r="G195" s="12">
        <v>139</v>
      </c>
      <c r="H195" s="14">
        <v>22</v>
      </c>
      <c r="I195" s="17" t="s">
        <v>335</v>
      </c>
    </row>
    <row r="196" spans="1:9" ht="15" customHeight="1" x14ac:dyDescent="0.2">
      <c r="A196" s="20" t="s">
        <v>330</v>
      </c>
      <c r="B196" s="8" t="s">
        <v>457</v>
      </c>
      <c r="C196" s="12">
        <v>45</v>
      </c>
      <c r="D196" s="13">
        <v>93</v>
      </c>
      <c r="E196" s="12">
        <v>14</v>
      </c>
      <c r="F196" s="12">
        <v>19</v>
      </c>
      <c r="G196" s="12">
        <v>124</v>
      </c>
      <c r="H196" s="14">
        <v>23</v>
      </c>
      <c r="I196" s="17" t="s">
        <v>335</v>
      </c>
    </row>
    <row r="197" spans="1:9" ht="15" customHeight="1" x14ac:dyDescent="0.2">
      <c r="A197" s="20" t="s">
        <v>330</v>
      </c>
      <c r="B197" s="8" t="s">
        <v>458</v>
      </c>
      <c r="C197" s="12">
        <v>60</v>
      </c>
      <c r="D197" s="13">
        <v>92.4</v>
      </c>
      <c r="E197" s="12">
        <v>13</v>
      </c>
      <c r="F197" s="12">
        <v>23</v>
      </c>
      <c r="G197" s="12">
        <v>124</v>
      </c>
      <c r="H197" s="14">
        <v>23</v>
      </c>
      <c r="I197" s="17" t="s">
        <v>335</v>
      </c>
    </row>
    <row r="198" spans="1:9" ht="15" customHeight="1" x14ac:dyDescent="0.2">
      <c r="A198" s="20" t="s">
        <v>789</v>
      </c>
      <c r="B198" s="8" t="s">
        <v>790</v>
      </c>
      <c r="C198" s="12">
        <v>25</v>
      </c>
      <c r="D198" s="13">
        <v>93.3</v>
      </c>
      <c r="E198" s="12">
        <v>126.1</v>
      </c>
      <c r="F198" s="12">
        <v>8.5</v>
      </c>
      <c r="G198" s="12">
        <v>107</v>
      </c>
      <c r="H198" s="12">
        <v>6.8</v>
      </c>
      <c r="I198" s="17" t="s">
        <v>335</v>
      </c>
    </row>
    <row r="199" spans="1:9" ht="15" customHeight="1" x14ac:dyDescent="0.2">
      <c r="A199" s="20" t="s">
        <v>789</v>
      </c>
      <c r="B199" s="8" t="s">
        <v>1035</v>
      </c>
      <c r="C199" s="12">
        <v>31.7</v>
      </c>
      <c r="D199" s="13">
        <v>93.9</v>
      </c>
      <c r="E199" s="12">
        <v>294</v>
      </c>
      <c r="F199" s="12">
        <v>27.4</v>
      </c>
      <c r="G199" s="12">
        <v>310</v>
      </c>
      <c r="H199" s="12">
        <v>35</v>
      </c>
      <c r="I199" s="17" t="s">
        <v>335</v>
      </c>
    </row>
    <row r="200" spans="1:9" ht="15" customHeight="1" x14ac:dyDescent="0.2">
      <c r="A200" s="20" t="s">
        <v>789</v>
      </c>
      <c r="B200" s="8" t="s">
        <v>791</v>
      </c>
      <c r="C200" s="12">
        <v>32</v>
      </c>
      <c r="D200" s="13">
        <v>91.2</v>
      </c>
      <c r="E200" s="12">
        <v>161</v>
      </c>
      <c r="F200" s="12">
        <v>36</v>
      </c>
      <c r="G200" s="12">
        <v>375</v>
      </c>
      <c r="H200" s="12"/>
      <c r="I200" s="17" t="s">
        <v>335</v>
      </c>
    </row>
    <row r="201" spans="1:9" ht="15" customHeight="1" x14ac:dyDescent="0.2">
      <c r="A201" s="20" t="s">
        <v>789</v>
      </c>
      <c r="B201" s="8" t="s">
        <v>1036</v>
      </c>
      <c r="C201" s="12">
        <v>15.3</v>
      </c>
      <c r="D201" s="13">
        <v>90.9</v>
      </c>
      <c r="E201" s="12">
        <v>337.8</v>
      </c>
      <c r="F201" s="12">
        <v>26.1</v>
      </c>
      <c r="G201" s="12">
        <v>290.89999999999998</v>
      </c>
      <c r="H201" s="12">
        <v>22.6</v>
      </c>
      <c r="I201" s="17" t="s">
        <v>335</v>
      </c>
    </row>
    <row r="202" spans="1:9" ht="15" customHeight="1" x14ac:dyDescent="0.2">
      <c r="A202" s="20" t="s">
        <v>789</v>
      </c>
      <c r="B202" s="8" t="s">
        <v>1037</v>
      </c>
      <c r="C202" s="12">
        <v>23</v>
      </c>
      <c r="D202" s="13">
        <v>91.7</v>
      </c>
      <c r="E202" s="12">
        <v>357.3</v>
      </c>
      <c r="F202" s="12">
        <v>27.6</v>
      </c>
      <c r="G202" s="12">
        <v>306</v>
      </c>
      <c r="H202" s="12">
        <v>23.7</v>
      </c>
      <c r="I202" s="17" t="s">
        <v>335</v>
      </c>
    </row>
    <row r="203" spans="1:9" ht="15" customHeight="1" x14ac:dyDescent="0.2">
      <c r="A203" s="20" t="s">
        <v>789</v>
      </c>
      <c r="B203" s="8" t="s">
        <v>891</v>
      </c>
      <c r="C203" s="12">
        <v>29</v>
      </c>
      <c r="D203" s="13">
        <v>90.3</v>
      </c>
      <c r="E203" s="12">
        <v>315</v>
      </c>
      <c r="F203" s="12">
        <v>9</v>
      </c>
      <c r="G203" s="12">
        <v>253</v>
      </c>
      <c r="H203" s="12">
        <v>18.5</v>
      </c>
      <c r="I203" s="17" t="s">
        <v>335</v>
      </c>
    </row>
    <row r="204" spans="1:9" ht="15" customHeight="1" x14ac:dyDescent="0.2">
      <c r="A204" s="20" t="s">
        <v>345</v>
      </c>
      <c r="B204" s="23" t="s">
        <v>768</v>
      </c>
      <c r="C204" s="12">
        <v>18</v>
      </c>
      <c r="D204" s="13">
        <v>91.1</v>
      </c>
      <c r="E204" s="12">
        <v>98</v>
      </c>
      <c r="F204" s="12">
        <v>8</v>
      </c>
      <c r="G204" s="12">
        <v>285</v>
      </c>
      <c r="H204" s="12">
        <v>25</v>
      </c>
      <c r="I204" s="17" t="s">
        <v>335</v>
      </c>
    </row>
    <row r="205" spans="1:9" ht="15" customHeight="1" x14ac:dyDescent="0.2">
      <c r="A205" s="20" t="s">
        <v>345</v>
      </c>
      <c r="B205" s="23" t="s">
        <v>769</v>
      </c>
      <c r="C205" s="12">
        <v>18</v>
      </c>
      <c r="D205" s="13">
        <v>91.4</v>
      </c>
      <c r="E205" s="12">
        <v>97</v>
      </c>
      <c r="F205" s="12">
        <v>13</v>
      </c>
      <c r="G205" s="12">
        <v>269</v>
      </c>
      <c r="H205" s="12">
        <v>24</v>
      </c>
      <c r="I205" s="17" t="s">
        <v>335</v>
      </c>
    </row>
    <row r="206" spans="1:9" ht="15" customHeight="1" x14ac:dyDescent="0.2">
      <c r="A206" s="20" t="s">
        <v>345</v>
      </c>
      <c r="B206" s="23" t="s">
        <v>770</v>
      </c>
      <c r="C206" s="12">
        <v>10.199999999999999</v>
      </c>
      <c r="D206" s="13">
        <v>91.1</v>
      </c>
      <c r="E206" s="12">
        <v>133</v>
      </c>
      <c r="F206" s="12">
        <v>16</v>
      </c>
      <c r="G206" s="12"/>
      <c r="H206" s="12"/>
      <c r="I206" s="17" t="s">
        <v>335</v>
      </c>
    </row>
    <row r="207" spans="1:9" ht="15" customHeight="1" x14ac:dyDescent="0.2">
      <c r="A207" s="20" t="s">
        <v>345</v>
      </c>
      <c r="B207" s="23" t="s">
        <v>771</v>
      </c>
      <c r="C207" s="12">
        <v>15</v>
      </c>
      <c r="D207" s="13">
        <v>92</v>
      </c>
      <c r="E207" s="12">
        <v>71</v>
      </c>
      <c r="F207" s="12">
        <v>18</v>
      </c>
      <c r="G207" s="12">
        <v>131</v>
      </c>
      <c r="H207" s="12">
        <v>26</v>
      </c>
      <c r="I207" s="17" t="s">
        <v>335</v>
      </c>
    </row>
    <row r="208" spans="1:9" ht="15" customHeight="1" x14ac:dyDescent="0.2">
      <c r="A208" s="20" t="s">
        <v>345</v>
      </c>
      <c r="B208" s="23" t="s">
        <v>768</v>
      </c>
      <c r="C208" s="12">
        <v>18</v>
      </c>
      <c r="D208" s="13">
        <v>91.1</v>
      </c>
      <c r="E208" s="12">
        <v>98</v>
      </c>
      <c r="F208" s="12">
        <v>8</v>
      </c>
      <c r="G208" s="12">
        <v>285</v>
      </c>
      <c r="H208" s="12">
        <v>25</v>
      </c>
      <c r="I208" s="17" t="s">
        <v>335</v>
      </c>
    </row>
    <row r="209" spans="1:9" ht="15" customHeight="1" x14ac:dyDescent="0.2">
      <c r="A209" s="20" t="s">
        <v>345</v>
      </c>
      <c r="B209" s="23" t="s">
        <v>769</v>
      </c>
      <c r="C209" s="12">
        <v>18</v>
      </c>
      <c r="D209" s="13">
        <v>91.4</v>
      </c>
      <c r="E209" s="12">
        <v>97</v>
      </c>
      <c r="F209" s="12">
        <v>13</v>
      </c>
      <c r="G209" s="12">
        <v>269</v>
      </c>
      <c r="H209" s="12">
        <v>24</v>
      </c>
      <c r="I209" s="17" t="s">
        <v>335</v>
      </c>
    </row>
    <row r="210" spans="1:9" ht="15" customHeight="1" x14ac:dyDescent="0.2">
      <c r="A210" s="20" t="s">
        <v>345</v>
      </c>
      <c r="B210" s="23" t="s">
        <v>772</v>
      </c>
      <c r="C210" s="12">
        <v>22</v>
      </c>
      <c r="D210" s="13">
        <v>90.6</v>
      </c>
      <c r="E210" s="12">
        <v>83</v>
      </c>
      <c r="F210" s="12">
        <v>14</v>
      </c>
      <c r="G210" s="12">
        <v>69</v>
      </c>
      <c r="H210" s="12">
        <v>22</v>
      </c>
      <c r="I210" s="17" t="s">
        <v>335</v>
      </c>
    </row>
    <row r="211" spans="1:9" ht="15" customHeight="1" x14ac:dyDescent="0.2">
      <c r="A211" s="20" t="s">
        <v>345</v>
      </c>
      <c r="B211" s="23" t="s">
        <v>773</v>
      </c>
      <c r="C211" s="12">
        <v>22</v>
      </c>
      <c r="D211" s="13">
        <v>90.1</v>
      </c>
      <c r="E211" s="12">
        <v>149</v>
      </c>
      <c r="F211" s="12">
        <v>3</v>
      </c>
      <c r="G211" s="12">
        <v>106</v>
      </c>
      <c r="H211" s="12">
        <v>19</v>
      </c>
      <c r="I211" s="17" t="s">
        <v>335</v>
      </c>
    </row>
    <row r="212" spans="1:9" ht="15" customHeight="1" x14ac:dyDescent="0.2">
      <c r="A212" s="20" t="s">
        <v>345</v>
      </c>
      <c r="B212" s="23" t="s">
        <v>777</v>
      </c>
      <c r="C212" s="12">
        <v>31.9</v>
      </c>
      <c r="D212" s="13">
        <v>92.5</v>
      </c>
      <c r="E212" s="12">
        <v>105</v>
      </c>
      <c r="F212" s="12">
        <v>6</v>
      </c>
      <c r="G212" s="12">
        <v>211</v>
      </c>
      <c r="H212" s="12">
        <v>13</v>
      </c>
      <c r="I212" s="17" t="s">
        <v>335</v>
      </c>
    </row>
    <row r="213" spans="1:9" ht="15" customHeight="1" x14ac:dyDescent="0.2">
      <c r="A213" s="20" t="s">
        <v>345</v>
      </c>
      <c r="B213" s="23" t="s">
        <v>774</v>
      </c>
      <c r="C213" s="12">
        <v>41.9</v>
      </c>
      <c r="D213" s="13">
        <v>91</v>
      </c>
      <c r="E213" s="12">
        <v>35</v>
      </c>
      <c r="F213" s="12">
        <v>11</v>
      </c>
      <c r="G213" s="12">
        <v>191</v>
      </c>
      <c r="H213" s="12">
        <v>12</v>
      </c>
      <c r="I213" s="17" t="s">
        <v>335</v>
      </c>
    </row>
    <row r="214" spans="1:9" ht="15" customHeight="1" x14ac:dyDescent="0.2">
      <c r="A214" s="20" t="s">
        <v>345</v>
      </c>
      <c r="B214" s="23" t="s">
        <v>775</v>
      </c>
      <c r="C214" s="12">
        <v>69</v>
      </c>
      <c r="D214" s="13">
        <v>92.5</v>
      </c>
      <c r="E214" s="12">
        <v>88</v>
      </c>
      <c r="F214" s="12">
        <v>27</v>
      </c>
      <c r="G214" s="12"/>
      <c r="H214" s="12"/>
      <c r="I214" s="21">
        <f>C214*20</f>
        <v>1380</v>
      </c>
    </row>
    <row r="215" spans="1:9" ht="15" customHeight="1" x14ac:dyDescent="0.2">
      <c r="A215" s="20" t="s">
        <v>345</v>
      </c>
      <c r="B215" s="23" t="s">
        <v>776</v>
      </c>
      <c r="C215" s="12">
        <v>81</v>
      </c>
      <c r="D215" s="13">
        <v>91.5</v>
      </c>
      <c r="E215" s="12">
        <v>84</v>
      </c>
      <c r="F215" s="12">
        <v>14</v>
      </c>
      <c r="G215" s="12"/>
      <c r="H215" s="12"/>
      <c r="I215" s="21">
        <f>C215*20</f>
        <v>1620</v>
      </c>
    </row>
    <row r="216" spans="1:9" ht="15" customHeight="1" x14ac:dyDescent="0.2">
      <c r="A216" s="20" t="s">
        <v>960</v>
      </c>
      <c r="B216" s="23" t="s">
        <v>961</v>
      </c>
      <c r="C216" s="12">
        <v>19.100000000000001</v>
      </c>
      <c r="D216" s="13">
        <v>94.2</v>
      </c>
      <c r="E216" s="12">
        <v>226</v>
      </c>
      <c r="F216" s="12">
        <v>26</v>
      </c>
      <c r="G216" s="12">
        <v>273</v>
      </c>
      <c r="H216" s="12">
        <v>24</v>
      </c>
      <c r="I216" s="21" t="s">
        <v>335</v>
      </c>
    </row>
    <row r="217" spans="1:9" ht="15" customHeight="1" x14ac:dyDescent="0.2">
      <c r="A217" s="20" t="s">
        <v>960</v>
      </c>
      <c r="B217" s="23" t="s">
        <v>962</v>
      </c>
      <c r="C217" s="12">
        <v>15.77</v>
      </c>
      <c r="D217" s="13">
        <v>90.3</v>
      </c>
      <c r="E217" s="12">
        <v>215</v>
      </c>
      <c r="F217" s="12">
        <v>24.6</v>
      </c>
      <c r="G217" s="12">
        <v>319</v>
      </c>
      <c r="H217" s="12">
        <v>20.399999999999999</v>
      </c>
      <c r="I217" s="21" t="s">
        <v>335</v>
      </c>
    </row>
    <row r="218" spans="1:9" ht="15" customHeight="1" x14ac:dyDescent="0.2">
      <c r="A218" s="20" t="s">
        <v>960</v>
      </c>
      <c r="B218" s="23" t="s">
        <v>963</v>
      </c>
      <c r="C218" s="12">
        <v>23.27</v>
      </c>
      <c r="D218" s="13">
        <v>95.8</v>
      </c>
      <c r="E218" s="12">
        <v>140</v>
      </c>
      <c r="F218" s="12">
        <v>26.9</v>
      </c>
      <c r="G218" s="12">
        <v>326</v>
      </c>
      <c r="H218" s="12">
        <v>19.399999999999999</v>
      </c>
      <c r="I218" s="21" t="s">
        <v>335</v>
      </c>
    </row>
    <row r="219" spans="1:9" ht="15" customHeight="1" x14ac:dyDescent="0.2">
      <c r="A219" s="20" t="s">
        <v>960</v>
      </c>
      <c r="B219" s="23" t="s">
        <v>964</v>
      </c>
      <c r="C219" s="12">
        <v>30.44</v>
      </c>
      <c r="D219" s="13">
        <v>94.6</v>
      </c>
      <c r="E219" s="12">
        <v>111.5</v>
      </c>
      <c r="F219" s="12">
        <v>18.8</v>
      </c>
      <c r="G219" s="12">
        <v>275</v>
      </c>
      <c r="H219" s="12">
        <v>23.9</v>
      </c>
      <c r="I219" s="21" t="s">
        <v>335</v>
      </c>
    </row>
    <row r="220" spans="1:9" ht="15" customHeight="1" x14ac:dyDescent="0.2">
      <c r="A220" s="20" t="s">
        <v>976</v>
      </c>
      <c r="B220" s="23" t="s">
        <v>977</v>
      </c>
      <c r="C220" s="12">
        <v>35.700000000000003</v>
      </c>
      <c r="D220" s="13">
        <v>90.4</v>
      </c>
      <c r="E220" s="12">
        <v>186</v>
      </c>
      <c r="F220" s="12">
        <v>13.2</v>
      </c>
      <c r="G220" s="12">
        <v>238</v>
      </c>
      <c r="H220" s="12">
        <v>14.5</v>
      </c>
      <c r="I220" s="21" t="s">
        <v>335</v>
      </c>
    </row>
    <row r="221" spans="1:9" ht="15" customHeight="1" x14ac:dyDescent="0.2">
      <c r="A221" s="20" t="s">
        <v>1113</v>
      </c>
      <c r="B221" s="23" t="s">
        <v>1119</v>
      </c>
      <c r="C221" s="12">
        <v>14.56</v>
      </c>
      <c r="D221" s="13">
        <v>92.6</v>
      </c>
      <c r="E221" s="12">
        <v>122</v>
      </c>
      <c r="F221" s="12">
        <v>9.6999999999999993</v>
      </c>
      <c r="G221" s="12">
        <v>370</v>
      </c>
      <c r="H221" s="12">
        <v>21.3</v>
      </c>
      <c r="I221" s="21" t="s">
        <v>335</v>
      </c>
    </row>
    <row r="222" spans="1:9" ht="15" customHeight="1" x14ac:dyDescent="0.2">
      <c r="A222" s="20" t="s">
        <v>1113</v>
      </c>
      <c r="B222" s="23" t="s">
        <v>1120</v>
      </c>
      <c r="C222" s="12">
        <v>18.18</v>
      </c>
      <c r="D222" s="13">
        <v>92.3</v>
      </c>
      <c r="E222" s="12">
        <v>68</v>
      </c>
      <c r="F222" s="12">
        <v>9.8000000000000007</v>
      </c>
      <c r="G222" s="12">
        <v>370</v>
      </c>
      <c r="H222" s="12">
        <v>21.3</v>
      </c>
      <c r="I222" s="21" t="s">
        <v>335</v>
      </c>
    </row>
    <row r="223" spans="1:9" ht="15" customHeight="1" x14ac:dyDescent="0.2">
      <c r="A223" s="20" t="s">
        <v>321</v>
      </c>
      <c r="B223" s="8" t="s">
        <v>62</v>
      </c>
      <c r="C223" s="12">
        <v>8</v>
      </c>
      <c r="D223" s="13">
        <v>94.9</v>
      </c>
      <c r="E223" s="12">
        <v>8</v>
      </c>
      <c r="F223" s="12">
        <v>10</v>
      </c>
      <c r="G223" s="12">
        <v>111</v>
      </c>
      <c r="H223" s="12">
        <v>5</v>
      </c>
      <c r="I223" s="17" t="s">
        <v>335</v>
      </c>
    </row>
    <row r="224" spans="1:9" ht="15" customHeight="1" x14ac:dyDescent="0.2">
      <c r="A224" s="20" t="s">
        <v>321</v>
      </c>
      <c r="B224" s="8" t="s">
        <v>63</v>
      </c>
      <c r="C224" s="12">
        <v>12</v>
      </c>
      <c r="D224" s="13">
        <v>94</v>
      </c>
      <c r="E224" s="12">
        <v>24</v>
      </c>
      <c r="F224" s="12">
        <v>15</v>
      </c>
      <c r="G224" s="12">
        <v>15</v>
      </c>
      <c r="H224" s="12">
        <v>7</v>
      </c>
      <c r="I224" s="17" t="s">
        <v>335</v>
      </c>
    </row>
    <row r="225" spans="1:9" ht="15" customHeight="1" x14ac:dyDescent="0.2">
      <c r="A225" s="20" t="s">
        <v>321</v>
      </c>
      <c r="B225" s="8" t="s">
        <v>64</v>
      </c>
      <c r="C225" s="12">
        <v>15</v>
      </c>
      <c r="D225" s="13">
        <v>94</v>
      </c>
      <c r="E225" s="12">
        <v>24</v>
      </c>
      <c r="F225" s="12">
        <v>15</v>
      </c>
      <c r="G225" s="12">
        <v>15</v>
      </c>
      <c r="H225" s="12">
        <v>7</v>
      </c>
      <c r="I225" s="17" t="s">
        <v>335</v>
      </c>
    </row>
    <row r="226" spans="1:9" ht="15" customHeight="1" x14ac:dyDescent="0.2">
      <c r="A226" s="20" t="s">
        <v>321</v>
      </c>
      <c r="B226" s="8" t="s">
        <v>65</v>
      </c>
      <c r="C226" s="12">
        <v>22</v>
      </c>
      <c r="D226" s="13">
        <v>95</v>
      </c>
      <c r="E226" s="12">
        <v>11</v>
      </c>
      <c r="F226" s="12">
        <v>5</v>
      </c>
      <c r="G226" s="12">
        <v>18</v>
      </c>
      <c r="H226" s="12">
        <v>13</v>
      </c>
      <c r="I226" s="17" t="s">
        <v>335</v>
      </c>
    </row>
    <row r="227" spans="1:9" ht="15" customHeight="1" x14ac:dyDescent="0.2">
      <c r="A227" s="20" t="s">
        <v>321</v>
      </c>
      <c r="B227" s="8" t="s">
        <v>66</v>
      </c>
      <c r="C227" s="12">
        <v>25</v>
      </c>
      <c r="D227" s="13">
        <v>95</v>
      </c>
      <c r="E227" s="12">
        <v>11</v>
      </c>
      <c r="F227" s="12">
        <v>5</v>
      </c>
      <c r="G227" s="12">
        <v>19</v>
      </c>
      <c r="H227" s="12">
        <v>9.5</v>
      </c>
      <c r="I227" s="17" t="s">
        <v>335</v>
      </c>
    </row>
    <row r="228" spans="1:9" ht="15" customHeight="1" x14ac:dyDescent="0.2">
      <c r="A228" s="20" t="s">
        <v>321</v>
      </c>
      <c r="B228" s="8" t="s">
        <v>67</v>
      </c>
      <c r="C228" s="12">
        <v>30</v>
      </c>
      <c r="D228" s="13">
        <v>95</v>
      </c>
      <c r="E228" s="12">
        <v>11</v>
      </c>
      <c r="F228" s="12">
        <v>5</v>
      </c>
      <c r="G228" s="12">
        <v>19</v>
      </c>
      <c r="H228" s="12">
        <v>9.5</v>
      </c>
      <c r="I228" s="17" t="s">
        <v>335</v>
      </c>
    </row>
    <row r="229" spans="1:9" ht="15" customHeight="1" x14ac:dyDescent="0.2">
      <c r="A229" s="20" t="s">
        <v>321</v>
      </c>
      <c r="B229" s="8" t="s">
        <v>68</v>
      </c>
      <c r="C229" s="12">
        <v>34.9</v>
      </c>
      <c r="D229" s="13">
        <v>95.7</v>
      </c>
      <c r="E229" s="12">
        <v>7</v>
      </c>
      <c r="F229" s="12">
        <v>10</v>
      </c>
      <c r="G229" s="12">
        <v>20</v>
      </c>
      <c r="H229" s="12">
        <v>6</v>
      </c>
      <c r="I229" s="17" t="s">
        <v>335</v>
      </c>
    </row>
    <row r="230" spans="1:9" ht="15" customHeight="1" x14ac:dyDescent="0.2">
      <c r="A230" s="20" t="s">
        <v>321</v>
      </c>
      <c r="B230" s="8" t="s">
        <v>859</v>
      </c>
      <c r="C230" s="12">
        <v>10.4</v>
      </c>
      <c r="D230" s="13">
        <v>91</v>
      </c>
      <c r="E230" s="13">
        <v>36</v>
      </c>
      <c r="F230" s="13">
        <v>15</v>
      </c>
      <c r="G230" s="13">
        <v>146</v>
      </c>
      <c r="H230" s="13">
        <v>15</v>
      </c>
      <c r="I230" s="17" t="s">
        <v>335</v>
      </c>
    </row>
    <row r="231" spans="1:9" ht="15" customHeight="1" x14ac:dyDescent="0.2">
      <c r="A231" s="20" t="s">
        <v>321</v>
      </c>
      <c r="B231" s="8" t="s">
        <v>860</v>
      </c>
      <c r="C231" s="12">
        <v>15</v>
      </c>
      <c r="D231" s="13">
        <v>91.7</v>
      </c>
      <c r="E231" s="13">
        <v>30</v>
      </c>
      <c r="F231" s="13">
        <v>43</v>
      </c>
      <c r="G231" s="13">
        <v>37</v>
      </c>
      <c r="H231" s="13">
        <v>3</v>
      </c>
      <c r="I231" s="17" t="s">
        <v>335</v>
      </c>
    </row>
    <row r="232" spans="1:9" ht="15" customHeight="1" x14ac:dyDescent="0.2">
      <c r="A232" s="20" t="s">
        <v>321</v>
      </c>
      <c r="B232" s="8" t="s">
        <v>861</v>
      </c>
      <c r="C232" s="12">
        <v>20</v>
      </c>
      <c r="D232" s="13">
        <v>92.5</v>
      </c>
      <c r="E232" s="13">
        <v>11</v>
      </c>
      <c r="F232" s="13">
        <v>24</v>
      </c>
      <c r="G232" s="13">
        <v>37</v>
      </c>
      <c r="H232" s="13">
        <v>12</v>
      </c>
      <c r="I232" s="17" t="s">
        <v>335</v>
      </c>
    </row>
    <row r="233" spans="1:9" ht="15" customHeight="1" x14ac:dyDescent="0.2">
      <c r="A233" s="20" t="s">
        <v>321</v>
      </c>
      <c r="B233" s="8" t="s">
        <v>309</v>
      </c>
      <c r="C233" s="12">
        <v>20</v>
      </c>
      <c r="D233" s="13">
        <v>93.600000000000009</v>
      </c>
      <c r="E233" s="12">
        <v>13</v>
      </c>
      <c r="F233" s="12">
        <v>14</v>
      </c>
      <c r="G233" s="12">
        <v>66</v>
      </c>
      <c r="H233" s="12">
        <v>10</v>
      </c>
      <c r="I233" s="17" t="s">
        <v>335</v>
      </c>
    </row>
    <row r="234" spans="1:9" ht="15" customHeight="1" x14ac:dyDescent="0.2">
      <c r="A234" s="20" t="s">
        <v>321</v>
      </c>
      <c r="B234" s="8" t="s">
        <v>310</v>
      </c>
      <c r="C234" s="12">
        <v>32.5</v>
      </c>
      <c r="D234" s="13">
        <v>94.5</v>
      </c>
      <c r="E234" s="12">
        <v>9</v>
      </c>
      <c r="F234" s="12">
        <v>17</v>
      </c>
      <c r="G234" s="12">
        <v>46</v>
      </c>
      <c r="H234" s="12">
        <v>13</v>
      </c>
      <c r="I234" s="17" t="s">
        <v>335</v>
      </c>
    </row>
    <row r="235" spans="1:9" ht="15" customHeight="1" x14ac:dyDescent="0.2">
      <c r="A235" s="20" t="s">
        <v>321</v>
      </c>
      <c r="B235" s="8" t="s">
        <v>310</v>
      </c>
      <c r="C235" s="12">
        <v>30</v>
      </c>
      <c r="D235" s="13">
        <v>94.399999999999991</v>
      </c>
      <c r="E235" s="12">
        <v>10</v>
      </c>
      <c r="F235" s="12">
        <v>17</v>
      </c>
      <c r="G235" s="12">
        <v>50</v>
      </c>
      <c r="H235" s="12">
        <v>12</v>
      </c>
      <c r="I235" s="17" t="s">
        <v>335</v>
      </c>
    </row>
    <row r="236" spans="1:9" ht="15" customHeight="1" x14ac:dyDescent="0.2">
      <c r="A236" s="20" t="s">
        <v>321</v>
      </c>
      <c r="B236" s="8" t="s">
        <v>311</v>
      </c>
      <c r="C236" s="12">
        <v>40</v>
      </c>
      <c r="D236" s="13">
        <v>95.1</v>
      </c>
      <c r="E236" s="12">
        <v>7</v>
      </c>
      <c r="F236" s="12">
        <v>19</v>
      </c>
      <c r="G236" s="12">
        <v>34</v>
      </c>
      <c r="H236" s="12">
        <v>14</v>
      </c>
      <c r="I236" s="17" t="s">
        <v>335</v>
      </c>
    </row>
    <row r="237" spans="1:9" ht="15" customHeight="1" x14ac:dyDescent="0.2">
      <c r="A237" s="20" t="s">
        <v>321</v>
      </c>
      <c r="B237" s="8" t="s">
        <v>312</v>
      </c>
      <c r="C237" s="12">
        <v>45</v>
      </c>
      <c r="D237" s="13">
        <v>95</v>
      </c>
      <c r="E237" s="12">
        <v>9</v>
      </c>
      <c r="F237" s="12">
        <v>19</v>
      </c>
      <c r="G237" s="12">
        <v>32</v>
      </c>
      <c r="H237" s="12">
        <v>14</v>
      </c>
      <c r="I237" s="17" t="s">
        <v>335</v>
      </c>
    </row>
    <row r="238" spans="1:9" ht="15" customHeight="1" x14ac:dyDescent="0.2">
      <c r="A238" s="20" t="s">
        <v>321</v>
      </c>
      <c r="B238" s="8" t="s">
        <v>313</v>
      </c>
      <c r="C238" s="12">
        <v>49.5</v>
      </c>
      <c r="D238" s="13">
        <v>94.8</v>
      </c>
      <c r="E238" s="12">
        <v>10</v>
      </c>
      <c r="F238" s="12">
        <v>19</v>
      </c>
      <c r="G238" s="12">
        <v>30</v>
      </c>
      <c r="H238" s="12">
        <v>14</v>
      </c>
      <c r="I238" s="17" t="s">
        <v>335</v>
      </c>
    </row>
    <row r="239" spans="1:9" ht="15" customHeight="1" x14ac:dyDescent="0.2">
      <c r="A239" s="20" t="s">
        <v>321</v>
      </c>
      <c r="B239" s="8" t="s">
        <v>314</v>
      </c>
      <c r="C239" s="12">
        <v>60</v>
      </c>
      <c r="D239" s="13">
        <v>94.6</v>
      </c>
      <c r="E239" s="12">
        <v>14</v>
      </c>
      <c r="F239" s="12">
        <v>18</v>
      </c>
      <c r="G239" s="12">
        <v>25</v>
      </c>
      <c r="H239" s="12">
        <v>13</v>
      </c>
      <c r="I239" s="17" t="s">
        <v>335</v>
      </c>
    </row>
    <row r="240" spans="1:9" ht="15" customHeight="1" x14ac:dyDescent="0.2">
      <c r="A240" s="20" t="s">
        <v>321</v>
      </c>
      <c r="B240" s="8" t="s">
        <v>315</v>
      </c>
      <c r="C240" s="12">
        <v>65</v>
      </c>
      <c r="D240" s="13">
        <v>94.399999999999991</v>
      </c>
      <c r="E240" s="12">
        <v>15</v>
      </c>
      <c r="F240" s="12">
        <v>18</v>
      </c>
      <c r="G240" s="12">
        <v>22</v>
      </c>
      <c r="H240" s="12">
        <v>13</v>
      </c>
      <c r="I240" s="17" t="s">
        <v>335</v>
      </c>
    </row>
    <row r="241" spans="1:9" ht="15" customHeight="1" x14ac:dyDescent="0.2">
      <c r="A241" s="20" t="s">
        <v>321</v>
      </c>
      <c r="B241" s="8" t="s">
        <v>316</v>
      </c>
      <c r="C241" s="12">
        <v>69.5</v>
      </c>
      <c r="D241" s="13">
        <v>94.3</v>
      </c>
      <c r="E241" s="12">
        <v>17</v>
      </c>
      <c r="F241" s="12">
        <v>18</v>
      </c>
      <c r="G241" s="12">
        <v>20</v>
      </c>
      <c r="H241" s="12">
        <v>13</v>
      </c>
      <c r="I241" s="17" t="s">
        <v>335</v>
      </c>
    </row>
    <row r="242" spans="1:9" ht="15" customHeight="1" x14ac:dyDescent="0.2">
      <c r="A242" s="20" t="s">
        <v>321</v>
      </c>
      <c r="B242" s="8" t="s">
        <v>317</v>
      </c>
      <c r="C242" s="12">
        <v>80</v>
      </c>
      <c r="D242" s="13">
        <v>94</v>
      </c>
      <c r="E242" s="12">
        <v>20</v>
      </c>
      <c r="F242" s="12">
        <v>17</v>
      </c>
      <c r="G242" s="12">
        <v>15</v>
      </c>
      <c r="H242" s="12">
        <v>12</v>
      </c>
      <c r="I242" s="17" t="s">
        <v>335</v>
      </c>
    </row>
    <row r="243" spans="1:9" ht="15" customHeight="1" x14ac:dyDescent="0.2">
      <c r="A243" s="20" t="s">
        <v>321</v>
      </c>
      <c r="B243" s="8" t="s">
        <v>318</v>
      </c>
      <c r="C243" s="12">
        <v>100</v>
      </c>
      <c r="D243" s="13">
        <v>94</v>
      </c>
      <c r="E243" s="12">
        <v>15</v>
      </c>
      <c r="F243" s="12">
        <v>17</v>
      </c>
      <c r="G243" s="12">
        <v>24</v>
      </c>
      <c r="H243" s="12">
        <v>13</v>
      </c>
      <c r="I243" s="17" t="s">
        <v>335</v>
      </c>
    </row>
    <row r="244" spans="1:9" ht="15" customHeight="1" x14ac:dyDescent="0.2">
      <c r="A244" s="20" t="s">
        <v>321</v>
      </c>
      <c r="B244" s="8" t="s">
        <v>318</v>
      </c>
      <c r="C244" s="12">
        <v>101</v>
      </c>
      <c r="D244" s="13">
        <v>94</v>
      </c>
      <c r="E244" s="12">
        <v>15</v>
      </c>
      <c r="F244" s="12">
        <v>17</v>
      </c>
      <c r="G244" s="12">
        <v>24</v>
      </c>
      <c r="H244" s="12">
        <v>13</v>
      </c>
      <c r="I244" s="17" t="s">
        <v>335</v>
      </c>
    </row>
    <row r="245" spans="1:9" ht="15" customHeight="1" x14ac:dyDescent="0.2">
      <c r="A245" s="20" t="s">
        <v>321</v>
      </c>
      <c r="B245" s="8" t="s">
        <v>318</v>
      </c>
      <c r="C245" s="12">
        <v>99</v>
      </c>
      <c r="D245" s="13">
        <v>94</v>
      </c>
      <c r="E245" s="12">
        <v>16</v>
      </c>
      <c r="F245" s="12">
        <v>17</v>
      </c>
      <c r="G245" s="12">
        <v>24</v>
      </c>
      <c r="H245" s="12">
        <v>13</v>
      </c>
      <c r="I245" s="17" t="s">
        <v>335</v>
      </c>
    </row>
    <row r="246" spans="1:9" ht="15" customHeight="1" x14ac:dyDescent="0.2">
      <c r="A246" s="20" t="s">
        <v>321</v>
      </c>
      <c r="B246" s="8" t="s">
        <v>319</v>
      </c>
      <c r="C246" s="12">
        <v>108</v>
      </c>
      <c r="D246" s="13">
        <v>94.1</v>
      </c>
      <c r="E246" s="12">
        <v>13</v>
      </c>
      <c r="F246" s="12">
        <v>18</v>
      </c>
      <c r="G246" s="12">
        <v>28</v>
      </c>
      <c r="H246" s="12">
        <v>13</v>
      </c>
      <c r="I246" s="17" t="s">
        <v>335</v>
      </c>
    </row>
    <row r="247" spans="1:9" ht="15" customHeight="1" x14ac:dyDescent="0.2">
      <c r="A247" s="20" t="s">
        <v>321</v>
      </c>
      <c r="B247" s="8" t="s">
        <v>320</v>
      </c>
      <c r="C247" s="12">
        <v>135</v>
      </c>
      <c r="D247" s="13">
        <v>94.1</v>
      </c>
      <c r="E247" s="12">
        <v>7</v>
      </c>
      <c r="F247" s="12">
        <v>18</v>
      </c>
      <c r="G247" s="12">
        <v>40</v>
      </c>
      <c r="H247" s="12">
        <v>14</v>
      </c>
      <c r="I247" s="17" t="s">
        <v>335</v>
      </c>
    </row>
    <row r="248" spans="1:9" ht="15" customHeight="1" x14ac:dyDescent="0.2">
      <c r="A248" s="20" t="s">
        <v>321</v>
      </c>
      <c r="B248" s="8" t="s">
        <v>296</v>
      </c>
      <c r="C248" s="12">
        <v>40</v>
      </c>
      <c r="D248" s="13">
        <v>95.1</v>
      </c>
      <c r="E248" s="12">
        <v>7</v>
      </c>
      <c r="F248" s="12">
        <v>19</v>
      </c>
      <c r="G248" s="12">
        <v>34</v>
      </c>
      <c r="H248" s="12">
        <v>14</v>
      </c>
      <c r="I248" s="17" t="s">
        <v>335</v>
      </c>
    </row>
    <row r="249" spans="1:9" ht="15" customHeight="1" x14ac:dyDescent="0.2">
      <c r="A249" s="20" t="s">
        <v>321</v>
      </c>
      <c r="B249" s="8" t="s">
        <v>297</v>
      </c>
      <c r="C249" s="12">
        <v>45</v>
      </c>
      <c r="D249" s="13">
        <v>95</v>
      </c>
      <c r="E249" s="12">
        <v>9</v>
      </c>
      <c r="F249" s="12">
        <v>19</v>
      </c>
      <c r="G249" s="12">
        <v>32</v>
      </c>
      <c r="H249" s="12">
        <v>14</v>
      </c>
      <c r="I249" s="17" t="s">
        <v>335</v>
      </c>
    </row>
    <row r="250" spans="1:9" ht="15" customHeight="1" x14ac:dyDescent="0.2">
      <c r="A250" s="20" t="s">
        <v>321</v>
      </c>
      <c r="B250" s="8" t="s">
        <v>298</v>
      </c>
      <c r="C250" s="12">
        <v>49.5</v>
      </c>
      <c r="D250" s="13">
        <v>94.8</v>
      </c>
      <c r="E250" s="12">
        <v>10</v>
      </c>
      <c r="F250" s="12">
        <v>19</v>
      </c>
      <c r="G250" s="12">
        <v>30</v>
      </c>
      <c r="H250" s="12">
        <v>14</v>
      </c>
      <c r="I250" s="17" t="s">
        <v>335</v>
      </c>
    </row>
    <row r="251" spans="1:9" ht="15" customHeight="1" x14ac:dyDescent="0.2">
      <c r="A251" s="20" t="s">
        <v>321</v>
      </c>
      <c r="B251" s="8" t="s">
        <v>299</v>
      </c>
      <c r="C251" s="12">
        <v>55</v>
      </c>
      <c r="D251" s="13">
        <v>94.699999999999989</v>
      </c>
      <c r="E251" s="12">
        <v>12</v>
      </c>
      <c r="F251" s="12">
        <v>18</v>
      </c>
      <c r="G251" s="12">
        <v>27</v>
      </c>
      <c r="H251" s="12">
        <v>13</v>
      </c>
      <c r="I251" s="17" t="s">
        <v>335</v>
      </c>
    </row>
    <row r="252" spans="1:9" ht="15" customHeight="1" x14ac:dyDescent="0.2">
      <c r="A252" s="20" t="s">
        <v>321</v>
      </c>
      <c r="B252" s="8" t="s">
        <v>300</v>
      </c>
      <c r="C252" s="12">
        <v>65</v>
      </c>
      <c r="D252" s="13">
        <v>94.399999999999991</v>
      </c>
      <c r="E252" s="12">
        <v>15</v>
      </c>
      <c r="F252" s="12">
        <v>18</v>
      </c>
      <c r="G252" s="12">
        <v>22</v>
      </c>
      <c r="H252" s="12">
        <v>13</v>
      </c>
      <c r="I252" s="17" t="s">
        <v>335</v>
      </c>
    </row>
    <row r="253" spans="1:9" ht="15" customHeight="1" x14ac:dyDescent="0.2">
      <c r="A253" s="20" t="s">
        <v>321</v>
      </c>
      <c r="B253" s="8" t="s">
        <v>301</v>
      </c>
      <c r="C253" s="12">
        <v>69.5</v>
      </c>
      <c r="D253" s="13">
        <v>94.3</v>
      </c>
      <c r="E253" s="12">
        <v>17</v>
      </c>
      <c r="F253" s="12">
        <v>18</v>
      </c>
      <c r="G253" s="12">
        <v>20</v>
      </c>
      <c r="H253" s="12">
        <v>13</v>
      </c>
      <c r="I253" s="17" t="s">
        <v>335</v>
      </c>
    </row>
    <row r="254" spans="1:9" ht="15" customHeight="1" x14ac:dyDescent="0.2">
      <c r="A254" s="20" t="s">
        <v>321</v>
      </c>
      <c r="B254" s="8" t="s">
        <v>302</v>
      </c>
      <c r="C254" s="12">
        <v>75</v>
      </c>
      <c r="D254" s="13">
        <v>94.1</v>
      </c>
      <c r="E254" s="12">
        <v>18</v>
      </c>
      <c r="F254" s="12">
        <v>17</v>
      </c>
      <c r="G254" s="12">
        <v>14</v>
      </c>
      <c r="H254" s="12">
        <v>12</v>
      </c>
      <c r="I254" s="17" t="s">
        <v>335</v>
      </c>
    </row>
    <row r="255" spans="1:9" ht="15" customHeight="1" x14ac:dyDescent="0.2">
      <c r="A255" s="20" t="s">
        <v>321</v>
      </c>
      <c r="B255" s="8" t="s">
        <v>303</v>
      </c>
      <c r="C255" s="12">
        <v>80</v>
      </c>
      <c r="D255" s="13">
        <v>94</v>
      </c>
      <c r="E255" s="12">
        <v>20</v>
      </c>
      <c r="F255" s="12">
        <v>17</v>
      </c>
      <c r="G255" s="12">
        <v>15</v>
      </c>
      <c r="H255" s="12">
        <v>12</v>
      </c>
      <c r="I255" s="17" t="s">
        <v>335</v>
      </c>
    </row>
    <row r="256" spans="1:9" ht="15" customHeight="1" x14ac:dyDescent="0.2">
      <c r="A256" s="20" t="s">
        <v>321</v>
      </c>
      <c r="B256" s="8" t="s">
        <v>304</v>
      </c>
      <c r="C256" s="12">
        <v>95</v>
      </c>
      <c r="D256" s="13">
        <v>94</v>
      </c>
      <c r="E256" s="12">
        <v>17</v>
      </c>
      <c r="F256" s="12">
        <v>17</v>
      </c>
      <c r="G256" s="12">
        <v>22</v>
      </c>
      <c r="H256" s="12">
        <v>13</v>
      </c>
      <c r="I256" s="17" t="s">
        <v>335</v>
      </c>
    </row>
    <row r="257" spans="1:9" ht="15" customHeight="1" x14ac:dyDescent="0.2">
      <c r="A257" s="20" t="s">
        <v>321</v>
      </c>
      <c r="B257" s="8" t="s">
        <v>305</v>
      </c>
      <c r="C257" s="12">
        <v>100</v>
      </c>
      <c r="D257" s="13">
        <v>94</v>
      </c>
      <c r="E257" s="12">
        <v>15</v>
      </c>
      <c r="F257" s="12">
        <v>17</v>
      </c>
      <c r="G257" s="12">
        <v>24</v>
      </c>
      <c r="H257" s="12">
        <v>13</v>
      </c>
      <c r="I257" s="17" t="s">
        <v>335</v>
      </c>
    </row>
    <row r="258" spans="1:9" ht="15" customHeight="1" x14ac:dyDescent="0.2">
      <c r="A258" s="20" t="s">
        <v>321</v>
      </c>
      <c r="B258" s="8" t="s">
        <v>305</v>
      </c>
      <c r="C258" s="12">
        <v>101</v>
      </c>
      <c r="D258" s="13">
        <v>94</v>
      </c>
      <c r="E258" s="12">
        <v>15</v>
      </c>
      <c r="F258" s="12">
        <v>17</v>
      </c>
      <c r="G258" s="12">
        <v>24</v>
      </c>
      <c r="H258" s="12">
        <v>13</v>
      </c>
      <c r="I258" s="17" t="s">
        <v>335</v>
      </c>
    </row>
    <row r="259" spans="1:9" ht="15" customHeight="1" x14ac:dyDescent="0.2">
      <c r="A259" s="20" t="s">
        <v>321</v>
      </c>
      <c r="B259" s="8" t="s">
        <v>305</v>
      </c>
      <c r="C259" s="12">
        <v>99</v>
      </c>
      <c r="D259" s="13">
        <v>94</v>
      </c>
      <c r="E259" s="12">
        <v>16</v>
      </c>
      <c r="F259" s="12">
        <v>17</v>
      </c>
      <c r="G259" s="12">
        <v>24</v>
      </c>
      <c r="H259" s="12">
        <v>13</v>
      </c>
      <c r="I259" s="17" t="s">
        <v>335</v>
      </c>
    </row>
    <row r="260" spans="1:9" ht="15" customHeight="1" x14ac:dyDescent="0.2">
      <c r="A260" s="20" t="s">
        <v>321</v>
      </c>
      <c r="B260" s="8" t="s">
        <v>306</v>
      </c>
      <c r="C260" s="12">
        <v>108</v>
      </c>
      <c r="D260" s="13">
        <v>94.1</v>
      </c>
      <c r="E260" s="12">
        <v>13</v>
      </c>
      <c r="F260" s="12">
        <v>18</v>
      </c>
      <c r="G260" s="12">
        <v>28</v>
      </c>
      <c r="H260" s="12">
        <v>13</v>
      </c>
      <c r="I260" s="17" t="s">
        <v>335</v>
      </c>
    </row>
    <row r="261" spans="1:9" ht="15" customHeight="1" x14ac:dyDescent="0.2">
      <c r="A261" s="20" t="s">
        <v>321</v>
      </c>
      <c r="B261" s="8" t="s">
        <v>307</v>
      </c>
      <c r="C261" s="12">
        <v>115</v>
      </c>
      <c r="D261" s="13">
        <v>94.3</v>
      </c>
      <c r="E261" s="12">
        <v>19</v>
      </c>
      <c r="F261" s="12">
        <v>19</v>
      </c>
      <c r="G261" s="12">
        <v>21</v>
      </c>
      <c r="H261" s="12">
        <v>14</v>
      </c>
      <c r="I261" s="17" t="s">
        <v>335</v>
      </c>
    </row>
    <row r="262" spans="1:9" ht="15" customHeight="1" x14ac:dyDescent="0.2">
      <c r="A262" s="20" t="s">
        <v>321</v>
      </c>
      <c r="B262" s="8" t="s">
        <v>308</v>
      </c>
      <c r="C262" s="12">
        <v>135</v>
      </c>
      <c r="D262" s="13">
        <v>94.1</v>
      </c>
      <c r="E262" s="12">
        <v>19</v>
      </c>
      <c r="F262" s="12">
        <v>19</v>
      </c>
      <c r="G262" s="12">
        <v>21</v>
      </c>
      <c r="H262" s="12">
        <v>14</v>
      </c>
      <c r="I262" s="17" t="s">
        <v>335</v>
      </c>
    </row>
    <row r="263" spans="1:9" ht="15" customHeight="1" x14ac:dyDescent="0.2">
      <c r="A263" s="20" t="s">
        <v>321</v>
      </c>
      <c r="B263" s="8" t="s">
        <v>211</v>
      </c>
      <c r="C263" s="12">
        <v>130</v>
      </c>
      <c r="D263" s="13">
        <v>91.9</v>
      </c>
      <c r="E263" s="12">
        <v>5</v>
      </c>
      <c r="F263" s="12">
        <v>27</v>
      </c>
      <c r="G263" s="12">
        <v>224</v>
      </c>
      <c r="H263" s="12">
        <v>21</v>
      </c>
      <c r="I263" s="17" t="s">
        <v>335</v>
      </c>
    </row>
    <row r="264" spans="1:9" ht="15" customHeight="1" x14ac:dyDescent="0.2">
      <c r="A264" s="20" t="s">
        <v>321</v>
      </c>
      <c r="B264" s="8" t="s">
        <v>212</v>
      </c>
      <c r="C264" s="12">
        <v>150</v>
      </c>
      <c r="D264" s="13">
        <v>91.5</v>
      </c>
      <c r="E264" s="12">
        <v>20</v>
      </c>
      <c r="F264" s="12">
        <v>18</v>
      </c>
      <c r="G264" s="12">
        <v>64</v>
      </c>
      <c r="H264" s="12">
        <v>16</v>
      </c>
      <c r="I264" s="17" t="s">
        <v>335</v>
      </c>
    </row>
    <row r="265" spans="1:9" ht="15" customHeight="1" x14ac:dyDescent="0.2">
      <c r="A265" s="20" t="s">
        <v>321</v>
      </c>
      <c r="B265" s="8" t="s">
        <v>213</v>
      </c>
      <c r="C265" s="12">
        <v>234.5</v>
      </c>
      <c r="D265" s="13">
        <v>93.8</v>
      </c>
      <c r="E265" s="12">
        <v>8</v>
      </c>
      <c r="F265" s="12">
        <v>21</v>
      </c>
      <c r="G265" s="12">
        <v>60</v>
      </c>
      <c r="H265" s="12">
        <v>21</v>
      </c>
      <c r="I265" s="17" t="s">
        <v>335</v>
      </c>
    </row>
    <row r="266" spans="1:9" ht="15" customHeight="1" x14ac:dyDescent="0.2">
      <c r="A266" s="20" t="s">
        <v>321</v>
      </c>
      <c r="B266" s="8" t="s">
        <v>214</v>
      </c>
      <c r="C266" s="12">
        <v>280.7</v>
      </c>
      <c r="D266" s="13">
        <v>94.4</v>
      </c>
      <c r="E266" s="12">
        <v>34</v>
      </c>
      <c r="F266" s="12">
        <v>28</v>
      </c>
      <c r="G266" s="12">
        <v>60</v>
      </c>
      <c r="H266" s="12">
        <v>21</v>
      </c>
      <c r="I266" s="17" t="s">
        <v>335</v>
      </c>
    </row>
    <row r="267" spans="1:9" ht="15" customHeight="1" x14ac:dyDescent="0.2">
      <c r="A267" s="20" t="s">
        <v>1093</v>
      </c>
      <c r="B267" s="8" t="s">
        <v>1094</v>
      </c>
      <c r="C267" s="12">
        <v>10.5</v>
      </c>
      <c r="D267" s="13">
        <v>93.9</v>
      </c>
      <c r="E267" s="12">
        <v>81</v>
      </c>
      <c r="F267" s="12">
        <v>19</v>
      </c>
      <c r="G267" s="12">
        <v>282</v>
      </c>
      <c r="H267" s="12">
        <v>20</v>
      </c>
      <c r="I267" s="17" t="s">
        <v>335</v>
      </c>
    </row>
    <row r="268" spans="1:9" ht="15" customHeight="1" x14ac:dyDescent="0.2">
      <c r="A268" s="20" t="s">
        <v>1093</v>
      </c>
      <c r="B268" s="8" t="s">
        <v>1095</v>
      </c>
      <c r="C268" s="12">
        <v>17</v>
      </c>
      <c r="D268" s="13">
        <v>91.1</v>
      </c>
      <c r="E268" s="12">
        <v>84</v>
      </c>
      <c r="F268" s="12">
        <v>16</v>
      </c>
      <c r="G268" s="12">
        <v>92.4</v>
      </c>
      <c r="H268" s="12">
        <v>19</v>
      </c>
      <c r="I268" s="17" t="s">
        <v>335</v>
      </c>
    </row>
    <row r="269" spans="1:9" ht="15" customHeight="1" x14ac:dyDescent="0.2">
      <c r="A269" s="20" t="s">
        <v>1093</v>
      </c>
      <c r="B269" s="8" t="s">
        <v>1096</v>
      </c>
      <c r="C269" s="12">
        <v>25</v>
      </c>
      <c r="D269" s="13">
        <v>91.4</v>
      </c>
      <c r="E269" s="12">
        <v>189</v>
      </c>
      <c r="F269" s="12">
        <v>20</v>
      </c>
      <c r="G269" s="12">
        <v>170</v>
      </c>
      <c r="H269" s="12">
        <v>27.7</v>
      </c>
      <c r="I269" s="17" t="s">
        <v>335</v>
      </c>
    </row>
    <row r="270" spans="1:9" ht="15" customHeight="1" x14ac:dyDescent="0.2">
      <c r="A270" s="20" t="s">
        <v>1093</v>
      </c>
      <c r="B270" s="8" t="s">
        <v>1097</v>
      </c>
      <c r="C270" s="12">
        <v>47</v>
      </c>
      <c r="D270" s="13">
        <v>93.6</v>
      </c>
      <c r="E270" s="12">
        <v>197</v>
      </c>
      <c r="F270" s="12">
        <v>10</v>
      </c>
      <c r="G270" s="12">
        <v>181</v>
      </c>
      <c r="H270" s="12">
        <v>21</v>
      </c>
      <c r="I270" s="17" t="s">
        <v>335</v>
      </c>
    </row>
    <row r="271" spans="1:9" ht="15" customHeight="1" x14ac:dyDescent="0.2">
      <c r="A271" s="20" t="s">
        <v>1093</v>
      </c>
      <c r="B271" s="8" t="s">
        <v>1098</v>
      </c>
      <c r="C271" s="12">
        <v>78</v>
      </c>
      <c r="D271" s="13">
        <v>93.6</v>
      </c>
      <c r="E271" s="12">
        <v>80</v>
      </c>
      <c r="F271" s="12">
        <v>14</v>
      </c>
      <c r="G271" s="12">
        <v>59</v>
      </c>
      <c r="H271" s="12">
        <v>22</v>
      </c>
      <c r="I271" s="17" t="s">
        <v>335</v>
      </c>
    </row>
    <row r="272" spans="1:9" ht="15" customHeight="1" x14ac:dyDescent="0.2">
      <c r="A272" s="20" t="s">
        <v>1093</v>
      </c>
      <c r="B272" s="8" t="s">
        <v>1099</v>
      </c>
      <c r="C272" s="12">
        <v>11.8</v>
      </c>
      <c r="D272" s="13">
        <v>95</v>
      </c>
      <c r="E272" s="12">
        <v>255</v>
      </c>
      <c r="F272" s="12">
        <v>10</v>
      </c>
      <c r="G272" s="12">
        <v>318</v>
      </c>
      <c r="H272" s="12">
        <v>20</v>
      </c>
      <c r="I272" s="17" t="s">
        <v>335</v>
      </c>
    </row>
    <row r="273" spans="1:9" ht="15" customHeight="1" x14ac:dyDescent="0.2">
      <c r="A273" s="20" t="s">
        <v>1093</v>
      </c>
      <c r="B273" s="8" t="s">
        <v>1100</v>
      </c>
      <c r="C273" s="12">
        <v>16</v>
      </c>
      <c r="D273" s="13">
        <v>95</v>
      </c>
      <c r="E273" s="12">
        <v>227</v>
      </c>
      <c r="F273" s="12">
        <v>17</v>
      </c>
      <c r="G273" s="12">
        <v>336</v>
      </c>
      <c r="H273" s="12">
        <v>22</v>
      </c>
      <c r="I273" s="17" t="s">
        <v>335</v>
      </c>
    </row>
    <row r="274" spans="1:9" ht="15" customHeight="1" x14ac:dyDescent="0.2">
      <c r="A274" s="20" t="s">
        <v>1093</v>
      </c>
      <c r="B274" s="8" t="s">
        <v>1101</v>
      </c>
      <c r="C274" s="12">
        <v>23</v>
      </c>
      <c r="D274" s="13">
        <v>95</v>
      </c>
      <c r="E274" s="12">
        <v>185</v>
      </c>
      <c r="F274" s="12">
        <v>20</v>
      </c>
      <c r="G274" s="12">
        <v>360</v>
      </c>
      <c r="H274" s="12">
        <v>20</v>
      </c>
      <c r="I274" s="17" t="s">
        <v>335</v>
      </c>
    </row>
    <row r="275" spans="1:9" ht="15" customHeight="1" x14ac:dyDescent="0.2">
      <c r="A275" s="20" t="s">
        <v>346</v>
      </c>
      <c r="B275" s="8" t="s">
        <v>793</v>
      </c>
      <c r="C275" s="12">
        <v>31.3</v>
      </c>
      <c r="D275" s="13">
        <v>92.5</v>
      </c>
      <c r="E275" s="12">
        <v>32</v>
      </c>
      <c r="F275" s="12">
        <v>14</v>
      </c>
      <c r="G275" s="12">
        <v>257</v>
      </c>
      <c r="H275" s="12">
        <v>18</v>
      </c>
      <c r="I275" s="17" t="s">
        <v>335</v>
      </c>
    </row>
    <row r="276" spans="1:9" ht="15" customHeight="1" x14ac:dyDescent="0.2">
      <c r="A276" s="20" t="s">
        <v>346</v>
      </c>
      <c r="B276" s="8" t="s">
        <v>867</v>
      </c>
      <c r="C276" s="12">
        <v>15</v>
      </c>
      <c r="D276" s="13">
        <v>90.2</v>
      </c>
      <c r="E276" s="12">
        <v>50.3</v>
      </c>
      <c r="F276" s="12">
        <v>9.9</v>
      </c>
      <c r="G276" s="12">
        <v>293.2</v>
      </c>
      <c r="H276" s="12">
        <v>12.7</v>
      </c>
      <c r="I276" s="17" t="s">
        <v>335</v>
      </c>
    </row>
    <row r="277" spans="1:9" ht="15" customHeight="1" x14ac:dyDescent="0.2">
      <c r="A277" s="20" t="s">
        <v>346</v>
      </c>
      <c r="B277" s="8" t="s">
        <v>868</v>
      </c>
      <c r="C277" s="12">
        <v>22</v>
      </c>
      <c r="D277" s="13">
        <v>90</v>
      </c>
      <c r="E277" s="12">
        <v>62.8</v>
      </c>
      <c r="F277" s="12">
        <v>12.2</v>
      </c>
      <c r="G277" s="12">
        <v>253</v>
      </c>
      <c r="H277" s="12">
        <v>27.5</v>
      </c>
      <c r="I277" s="17" t="s">
        <v>335</v>
      </c>
    </row>
    <row r="278" spans="1:9" ht="15" customHeight="1" x14ac:dyDescent="0.2">
      <c r="A278" s="20" t="s">
        <v>978</v>
      </c>
      <c r="B278" s="8" t="s">
        <v>979</v>
      </c>
      <c r="C278" s="12">
        <v>14.5</v>
      </c>
      <c r="D278" s="13">
        <v>91.4</v>
      </c>
      <c r="E278" s="12">
        <v>100</v>
      </c>
      <c r="F278" s="12">
        <v>14</v>
      </c>
      <c r="G278" s="12">
        <v>268</v>
      </c>
      <c r="H278" s="12">
        <v>12</v>
      </c>
      <c r="I278" s="17" t="s">
        <v>335</v>
      </c>
    </row>
    <row r="279" spans="1:9" ht="15" customHeight="1" x14ac:dyDescent="0.2">
      <c r="A279" s="20" t="s">
        <v>978</v>
      </c>
      <c r="B279" s="8" t="s">
        <v>980</v>
      </c>
      <c r="C279" s="12">
        <v>19.43</v>
      </c>
      <c r="D279" s="13">
        <v>92.8</v>
      </c>
      <c r="E279" s="12">
        <v>87</v>
      </c>
      <c r="F279" s="12">
        <v>14</v>
      </c>
      <c r="G279" s="12">
        <v>268</v>
      </c>
      <c r="H279" s="12">
        <v>12</v>
      </c>
      <c r="I279" s="17" t="s">
        <v>335</v>
      </c>
    </row>
    <row r="280" spans="1:9" ht="15" customHeight="1" x14ac:dyDescent="0.2">
      <c r="A280" s="20" t="s">
        <v>978</v>
      </c>
      <c r="B280" s="8" t="s">
        <v>981</v>
      </c>
      <c r="C280" s="12">
        <v>31.5</v>
      </c>
      <c r="D280" s="13">
        <v>92.2</v>
      </c>
      <c r="E280" s="12">
        <v>110</v>
      </c>
      <c r="F280" s="12">
        <v>9</v>
      </c>
      <c r="G280" s="12">
        <v>99</v>
      </c>
      <c r="H280" s="12">
        <v>12</v>
      </c>
      <c r="I280" s="17" t="s">
        <v>335</v>
      </c>
    </row>
    <row r="281" spans="1:9" ht="15" customHeight="1" x14ac:dyDescent="0.2">
      <c r="A281" s="20" t="s">
        <v>978</v>
      </c>
      <c r="B281" s="8" t="s">
        <v>982</v>
      </c>
      <c r="C281" s="12">
        <v>42.48</v>
      </c>
      <c r="D281" s="13">
        <v>91.4</v>
      </c>
      <c r="E281" s="12">
        <v>140</v>
      </c>
      <c r="F281" s="12">
        <v>9</v>
      </c>
      <c r="G281" s="12">
        <v>41</v>
      </c>
      <c r="H281" s="12">
        <v>13</v>
      </c>
      <c r="I281" s="17" t="s">
        <v>335</v>
      </c>
    </row>
    <row r="282" spans="1:9" ht="15" customHeight="1" x14ac:dyDescent="0.2">
      <c r="A282" s="20" t="s">
        <v>978</v>
      </c>
      <c r="B282" s="8" t="s">
        <v>983</v>
      </c>
      <c r="C282" s="12">
        <v>63.5</v>
      </c>
      <c r="D282" s="13">
        <v>90.6</v>
      </c>
      <c r="E282" s="12">
        <v>184</v>
      </c>
      <c r="F282" s="12">
        <v>12</v>
      </c>
      <c r="G282" s="12">
        <v>45</v>
      </c>
      <c r="H282" s="12">
        <v>20</v>
      </c>
      <c r="I282" s="17" t="s">
        <v>335</v>
      </c>
    </row>
    <row r="283" spans="1:9" ht="15" customHeight="1" x14ac:dyDescent="0.2">
      <c r="A283" s="20" t="s">
        <v>978</v>
      </c>
      <c r="B283" s="8" t="s">
        <v>984</v>
      </c>
      <c r="C283" s="12">
        <v>84.44</v>
      </c>
      <c r="D283" s="13">
        <v>90.2</v>
      </c>
      <c r="E283" s="12">
        <v>189</v>
      </c>
      <c r="F283" s="12">
        <v>16</v>
      </c>
      <c r="G283" s="12">
        <v>76</v>
      </c>
      <c r="H283" s="12">
        <v>28</v>
      </c>
      <c r="I283" s="17" t="s">
        <v>335</v>
      </c>
    </row>
    <row r="284" spans="1:9" ht="15" customHeight="1" x14ac:dyDescent="0.2">
      <c r="A284" s="20" t="s">
        <v>978</v>
      </c>
      <c r="B284" s="8" t="s">
        <v>985</v>
      </c>
      <c r="C284" s="12">
        <v>107.1</v>
      </c>
      <c r="D284" s="13">
        <v>90.9</v>
      </c>
      <c r="E284" s="12">
        <v>52</v>
      </c>
      <c r="F284" s="12">
        <v>14</v>
      </c>
      <c r="G284" s="12">
        <v>334</v>
      </c>
      <c r="H284" s="12">
        <v>36</v>
      </c>
      <c r="I284" s="17" t="s">
        <v>335</v>
      </c>
    </row>
    <row r="285" spans="1:9" ht="15" customHeight="1" x14ac:dyDescent="0.2">
      <c r="A285" s="20" t="s">
        <v>978</v>
      </c>
      <c r="B285" s="8" t="s">
        <v>986</v>
      </c>
      <c r="C285" s="12">
        <v>154.5</v>
      </c>
      <c r="D285" s="13">
        <v>93.2</v>
      </c>
      <c r="E285" s="12">
        <v>24</v>
      </c>
      <c r="F285" s="12">
        <v>16</v>
      </c>
      <c r="G285" s="12">
        <v>321</v>
      </c>
      <c r="H285" s="12">
        <v>28</v>
      </c>
      <c r="I285" s="17" t="s">
        <v>335</v>
      </c>
    </row>
    <row r="286" spans="1:9" ht="15" customHeight="1" x14ac:dyDescent="0.2">
      <c r="A286" s="20" t="s">
        <v>978</v>
      </c>
      <c r="B286" s="8" t="s">
        <v>987</v>
      </c>
      <c r="C286" s="12">
        <v>201.4</v>
      </c>
      <c r="D286" s="13">
        <v>95.5</v>
      </c>
      <c r="E286" s="12">
        <v>11</v>
      </c>
      <c r="F286" s="12">
        <v>19</v>
      </c>
      <c r="G286" s="12">
        <v>267</v>
      </c>
      <c r="H286" s="12">
        <v>20</v>
      </c>
      <c r="I286" s="17" t="s">
        <v>335</v>
      </c>
    </row>
    <row r="287" spans="1:9" ht="15" customHeight="1" x14ac:dyDescent="0.2">
      <c r="A287" s="20" t="s">
        <v>353</v>
      </c>
      <c r="B287" s="8" t="s">
        <v>1124</v>
      </c>
      <c r="C287" s="12">
        <v>20</v>
      </c>
      <c r="D287" s="13">
        <v>94.57</v>
      </c>
      <c r="E287" s="12">
        <v>168.1</v>
      </c>
      <c r="F287" s="12">
        <v>12</v>
      </c>
      <c r="G287" s="12">
        <v>184.9</v>
      </c>
      <c r="H287" s="12">
        <v>88.7</v>
      </c>
      <c r="I287" s="21">
        <f>C287*20</f>
        <v>400</v>
      </c>
    </row>
    <row r="288" spans="1:9" ht="15" customHeight="1" x14ac:dyDescent="0.2">
      <c r="A288" s="20" t="s">
        <v>353</v>
      </c>
      <c r="B288" s="8" t="s">
        <v>1125</v>
      </c>
      <c r="C288" s="12">
        <v>25</v>
      </c>
      <c r="D288" s="13">
        <v>93.899999999999991</v>
      </c>
      <c r="E288" s="12">
        <v>158.9</v>
      </c>
      <c r="F288" s="12">
        <v>14.5</v>
      </c>
      <c r="G288" s="12">
        <v>184.9</v>
      </c>
      <c r="H288" s="12">
        <v>88.7</v>
      </c>
      <c r="I288" s="21">
        <f>C288*20</f>
        <v>500</v>
      </c>
    </row>
    <row r="289" spans="1:10" ht="15" customHeight="1" x14ac:dyDescent="0.2">
      <c r="A289" s="20" t="s">
        <v>353</v>
      </c>
      <c r="B289" s="8" t="s">
        <v>1126</v>
      </c>
      <c r="C289" s="12">
        <v>32</v>
      </c>
      <c r="D289" s="13">
        <v>93.08</v>
      </c>
      <c r="E289" s="12">
        <v>145.80000000000001</v>
      </c>
      <c r="F289" s="12">
        <v>18.2</v>
      </c>
      <c r="G289" s="12">
        <v>299.7</v>
      </c>
      <c r="H289" s="12">
        <v>52.8</v>
      </c>
      <c r="I289" s="21">
        <f>C289*20</f>
        <v>640</v>
      </c>
    </row>
    <row r="290" spans="1:10" ht="15" customHeight="1" x14ac:dyDescent="0.2">
      <c r="A290" s="20" t="s">
        <v>353</v>
      </c>
      <c r="B290" s="8" t="s">
        <v>1127</v>
      </c>
      <c r="C290" s="12">
        <v>15</v>
      </c>
      <c r="D290" s="13">
        <v>94.46</v>
      </c>
      <c r="E290" s="12">
        <v>74.8</v>
      </c>
      <c r="F290" s="12">
        <v>8.6999999999999993</v>
      </c>
      <c r="G290" s="12">
        <v>131.80000000000001</v>
      </c>
      <c r="H290" s="12">
        <v>12</v>
      </c>
      <c r="I290" s="17" t="s">
        <v>335</v>
      </c>
    </row>
    <row r="291" spans="1:10" ht="15" customHeight="1" x14ac:dyDescent="0.2">
      <c r="A291" s="20" t="s">
        <v>353</v>
      </c>
      <c r="B291" s="8" t="s">
        <v>1128</v>
      </c>
      <c r="C291" s="12">
        <v>21.9</v>
      </c>
      <c r="D291" s="13">
        <v>90.72</v>
      </c>
      <c r="E291" s="12">
        <v>103.1</v>
      </c>
      <c r="F291" s="12">
        <v>13.4</v>
      </c>
      <c r="G291" s="12">
        <v>131.80000000000001</v>
      </c>
      <c r="H291" s="12">
        <v>12</v>
      </c>
      <c r="I291" s="17" t="s">
        <v>335</v>
      </c>
    </row>
    <row r="292" spans="1:10" ht="15" customHeight="1" x14ac:dyDescent="0.2">
      <c r="A292" s="20" t="s">
        <v>1131</v>
      </c>
      <c r="B292" s="8" t="s">
        <v>1133</v>
      </c>
      <c r="C292" s="12">
        <v>14.9</v>
      </c>
      <c r="D292" s="13">
        <v>91.9</v>
      </c>
      <c r="E292" s="12">
        <v>14</v>
      </c>
      <c r="F292" s="12">
        <v>5</v>
      </c>
      <c r="G292" s="12">
        <v>132</v>
      </c>
      <c r="H292" s="12"/>
      <c r="I292" s="21">
        <f>C292*20</f>
        <v>298</v>
      </c>
    </row>
    <row r="293" spans="1:10" ht="15" customHeight="1" x14ac:dyDescent="0.2">
      <c r="A293" s="20" t="s">
        <v>1131</v>
      </c>
      <c r="B293" s="8" t="s">
        <v>1134</v>
      </c>
      <c r="C293" s="12">
        <v>30</v>
      </c>
      <c r="D293" s="13">
        <v>92.3</v>
      </c>
      <c r="E293" s="12">
        <v>3</v>
      </c>
      <c r="F293" s="12">
        <v>7</v>
      </c>
      <c r="G293" s="12">
        <v>61</v>
      </c>
      <c r="H293" s="12">
        <v>3</v>
      </c>
      <c r="I293" s="17" t="s">
        <v>335</v>
      </c>
    </row>
    <row r="294" spans="1:10" ht="15" customHeight="1" x14ac:dyDescent="0.2">
      <c r="A294" s="20" t="s">
        <v>364</v>
      </c>
      <c r="B294" s="20" t="s">
        <v>148</v>
      </c>
      <c r="C294" s="12">
        <v>26.9</v>
      </c>
      <c r="D294" s="13">
        <v>90.8</v>
      </c>
      <c r="E294" s="12">
        <v>24</v>
      </c>
      <c r="F294" s="12">
        <v>10</v>
      </c>
      <c r="G294" s="12">
        <v>296</v>
      </c>
      <c r="H294" s="12">
        <v>20</v>
      </c>
      <c r="I294" s="17" t="s">
        <v>335</v>
      </c>
      <c r="J294" s="51" t="s">
        <v>568</v>
      </c>
    </row>
    <row r="295" spans="1:10" ht="15" customHeight="1" x14ac:dyDescent="0.2">
      <c r="A295" s="20" t="s">
        <v>364</v>
      </c>
      <c r="B295" s="20" t="s">
        <v>582</v>
      </c>
      <c r="C295" s="12">
        <v>33</v>
      </c>
      <c r="D295" s="13">
        <v>92.5</v>
      </c>
      <c r="E295" s="12">
        <v>52</v>
      </c>
      <c r="F295" s="12">
        <v>19.2</v>
      </c>
      <c r="G295" s="12">
        <v>251</v>
      </c>
      <c r="H295" s="12">
        <v>51.7</v>
      </c>
      <c r="I295" s="21">
        <f>C295*20</f>
        <v>660</v>
      </c>
    </row>
    <row r="296" spans="1:10" ht="15" customHeight="1" x14ac:dyDescent="0.2">
      <c r="A296" s="20" t="s">
        <v>355</v>
      </c>
      <c r="B296" s="20" t="s">
        <v>116</v>
      </c>
      <c r="C296" s="12">
        <v>20</v>
      </c>
      <c r="D296" s="13">
        <v>94.57</v>
      </c>
      <c r="E296" s="12">
        <v>168.15</v>
      </c>
      <c r="F296" s="12">
        <v>12</v>
      </c>
      <c r="G296" s="12">
        <v>184.9</v>
      </c>
      <c r="H296" s="12">
        <v>88.7</v>
      </c>
      <c r="I296" s="21">
        <f>C296*20</f>
        <v>400</v>
      </c>
      <c r="J296" s="51" t="s">
        <v>569</v>
      </c>
    </row>
    <row r="297" spans="1:10" ht="15" customHeight="1" x14ac:dyDescent="0.2">
      <c r="A297" s="20" t="s">
        <v>355</v>
      </c>
      <c r="B297" s="20" t="s">
        <v>117</v>
      </c>
      <c r="C297" s="12">
        <v>25</v>
      </c>
      <c r="D297" s="13">
        <v>93.9</v>
      </c>
      <c r="E297" s="12">
        <v>158.9</v>
      </c>
      <c r="F297" s="12">
        <v>14.5</v>
      </c>
      <c r="G297" s="12">
        <v>184.9</v>
      </c>
      <c r="H297" s="12">
        <v>88.7</v>
      </c>
      <c r="I297" s="21">
        <f>C297*20</f>
        <v>500</v>
      </c>
    </row>
    <row r="298" spans="1:10" ht="15" customHeight="1" x14ac:dyDescent="0.2">
      <c r="A298" s="20" t="s">
        <v>355</v>
      </c>
      <c r="B298" s="20" t="s">
        <v>81</v>
      </c>
      <c r="C298" s="12">
        <v>32</v>
      </c>
      <c r="D298" s="13">
        <v>93.08</v>
      </c>
      <c r="E298" s="12">
        <v>145.80000000000001</v>
      </c>
      <c r="F298" s="12">
        <v>18.2</v>
      </c>
      <c r="G298" s="12">
        <v>299.7</v>
      </c>
      <c r="H298" s="12">
        <v>52.8</v>
      </c>
      <c r="I298" s="21">
        <f>C298*20</f>
        <v>640</v>
      </c>
    </row>
    <row r="299" spans="1:10" ht="15" customHeight="1" x14ac:dyDescent="0.2">
      <c r="A299" s="35" t="s">
        <v>365</v>
      </c>
      <c r="B299" s="8" t="s">
        <v>438</v>
      </c>
      <c r="C299" s="12">
        <v>19.75</v>
      </c>
      <c r="D299" s="13">
        <v>90.2</v>
      </c>
      <c r="E299" s="12">
        <v>64.8</v>
      </c>
      <c r="F299" s="12">
        <v>12.8</v>
      </c>
      <c r="G299" s="14">
        <v>115.2</v>
      </c>
      <c r="H299" s="14">
        <v>14.2</v>
      </c>
      <c r="I299" s="17" t="s">
        <v>335</v>
      </c>
      <c r="J299" s="51" t="s">
        <v>570</v>
      </c>
    </row>
    <row r="300" spans="1:10" ht="15" customHeight="1" x14ac:dyDescent="0.2">
      <c r="A300" s="35" t="s">
        <v>365</v>
      </c>
      <c r="B300" s="8" t="s">
        <v>164</v>
      </c>
      <c r="C300" s="12">
        <v>23.82</v>
      </c>
      <c r="D300" s="15">
        <v>92.2</v>
      </c>
      <c r="E300" s="12">
        <v>154.80000000000001</v>
      </c>
      <c r="F300" s="12">
        <v>20.39</v>
      </c>
      <c r="G300" s="12">
        <v>299.60000000000002</v>
      </c>
      <c r="H300" s="12">
        <v>29.65</v>
      </c>
      <c r="I300" s="17" t="s">
        <v>335</v>
      </c>
    </row>
    <row r="301" spans="1:10" ht="15" customHeight="1" x14ac:dyDescent="0.2">
      <c r="A301" s="35" t="s">
        <v>365</v>
      </c>
      <c r="B301" s="8" t="s">
        <v>81</v>
      </c>
      <c r="C301" s="12">
        <v>30</v>
      </c>
      <c r="D301" s="13">
        <v>92.08</v>
      </c>
      <c r="E301" s="12">
        <v>237.09</v>
      </c>
      <c r="F301" s="12">
        <v>16.27</v>
      </c>
      <c r="G301" s="14">
        <v>289.45</v>
      </c>
      <c r="H301" s="14">
        <v>26.13</v>
      </c>
      <c r="I301" s="17" t="s">
        <v>335</v>
      </c>
    </row>
    <row r="302" spans="1:10" ht="15" customHeight="1" x14ac:dyDescent="0.2">
      <c r="A302" s="35" t="s">
        <v>365</v>
      </c>
      <c r="B302" s="8" t="s">
        <v>426</v>
      </c>
      <c r="C302" s="12">
        <v>22</v>
      </c>
      <c r="D302" s="13">
        <v>90.24</v>
      </c>
      <c r="E302" s="12">
        <v>75.64</v>
      </c>
      <c r="F302" s="12">
        <v>11.67</v>
      </c>
      <c r="G302" s="14">
        <v>99.05</v>
      </c>
      <c r="H302" s="14">
        <v>13.07</v>
      </c>
      <c r="I302" s="17" t="s">
        <v>335</v>
      </c>
    </row>
    <row r="303" spans="1:10" ht="15" customHeight="1" x14ac:dyDescent="0.2">
      <c r="A303" s="35" t="s">
        <v>365</v>
      </c>
      <c r="B303" s="8" t="s">
        <v>437</v>
      </c>
      <c r="C303" s="12">
        <v>25.26</v>
      </c>
      <c r="D303" s="13">
        <v>92</v>
      </c>
      <c r="E303" s="12">
        <v>65.2</v>
      </c>
      <c r="F303" s="12">
        <v>13.1</v>
      </c>
      <c r="G303" s="14">
        <v>113.7</v>
      </c>
      <c r="H303" s="14">
        <v>13.9</v>
      </c>
      <c r="I303" s="17" t="s">
        <v>335</v>
      </c>
    </row>
    <row r="304" spans="1:10" ht="15" customHeight="1" x14ac:dyDescent="0.2">
      <c r="A304" s="35" t="s">
        <v>365</v>
      </c>
      <c r="B304" s="8" t="s">
        <v>80</v>
      </c>
      <c r="C304" s="12">
        <v>22.51</v>
      </c>
      <c r="D304" s="13">
        <v>90.25</v>
      </c>
      <c r="E304" s="12">
        <v>75.12</v>
      </c>
      <c r="F304" s="12">
        <v>12.39</v>
      </c>
      <c r="G304" s="14">
        <v>100.52</v>
      </c>
      <c r="H304" s="14">
        <v>13.92</v>
      </c>
      <c r="I304" s="17" t="s">
        <v>335</v>
      </c>
    </row>
    <row r="305" spans="1:9" ht="15" customHeight="1" x14ac:dyDescent="0.2">
      <c r="A305" s="20" t="s">
        <v>1002</v>
      </c>
      <c r="B305" s="8" t="s">
        <v>1003</v>
      </c>
      <c r="C305" s="12">
        <v>20</v>
      </c>
      <c r="D305" s="12">
        <v>90.4</v>
      </c>
      <c r="E305" s="12">
        <v>24</v>
      </c>
      <c r="F305" s="12">
        <v>22</v>
      </c>
      <c r="G305" s="12">
        <v>26</v>
      </c>
      <c r="H305" s="12">
        <v>20</v>
      </c>
      <c r="I305" s="17" t="s">
        <v>335</v>
      </c>
    </row>
    <row r="306" spans="1:9" ht="15" customHeight="1" x14ac:dyDescent="0.2">
      <c r="A306" s="20" t="s">
        <v>1002</v>
      </c>
      <c r="B306" s="8" t="s">
        <v>1004</v>
      </c>
      <c r="C306" s="12">
        <v>25</v>
      </c>
      <c r="D306" s="12">
        <v>90.4</v>
      </c>
      <c r="E306" s="12">
        <v>24</v>
      </c>
      <c r="F306" s="12">
        <v>22</v>
      </c>
      <c r="G306" s="12">
        <v>26</v>
      </c>
      <c r="H306" s="12">
        <v>20</v>
      </c>
      <c r="I306" s="17" t="s">
        <v>335</v>
      </c>
    </row>
    <row r="307" spans="1:9" ht="15" customHeight="1" x14ac:dyDescent="0.2">
      <c r="A307" s="20" t="s">
        <v>1002</v>
      </c>
      <c r="B307" s="8" t="s">
        <v>1005</v>
      </c>
      <c r="C307" s="12">
        <v>30</v>
      </c>
      <c r="D307" s="13">
        <v>90.4</v>
      </c>
      <c r="E307" s="12">
        <v>24</v>
      </c>
      <c r="F307" s="12">
        <v>22</v>
      </c>
      <c r="G307" s="14">
        <v>26</v>
      </c>
      <c r="H307" s="14">
        <v>22</v>
      </c>
      <c r="I307" s="17" t="s">
        <v>335</v>
      </c>
    </row>
    <row r="308" spans="1:9" ht="15" customHeight="1" x14ac:dyDescent="0.2">
      <c r="A308" s="20" t="s">
        <v>1002</v>
      </c>
      <c r="B308" s="8" t="s">
        <v>1006</v>
      </c>
      <c r="C308" s="12">
        <v>35</v>
      </c>
      <c r="D308" s="13">
        <v>91.2</v>
      </c>
      <c r="E308" s="12">
        <v>53</v>
      </c>
      <c r="F308" s="12">
        <v>11</v>
      </c>
      <c r="G308" s="14">
        <v>103</v>
      </c>
      <c r="H308" s="14">
        <v>14</v>
      </c>
      <c r="I308" s="17" t="s">
        <v>335</v>
      </c>
    </row>
    <row r="309" spans="1:9" ht="15" customHeight="1" x14ac:dyDescent="0.2">
      <c r="A309" s="20" t="s">
        <v>1002</v>
      </c>
      <c r="B309" s="8" t="s">
        <v>1007</v>
      </c>
      <c r="C309" s="12">
        <v>40</v>
      </c>
      <c r="D309" s="13">
        <v>90.6</v>
      </c>
      <c r="E309" s="12">
        <v>26</v>
      </c>
      <c r="F309" s="12">
        <v>13</v>
      </c>
      <c r="G309" s="14">
        <v>21</v>
      </c>
      <c r="H309" s="14">
        <v>12</v>
      </c>
      <c r="I309" s="17" t="s">
        <v>335</v>
      </c>
    </row>
    <row r="310" spans="1:9" ht="15" customHeight="1" x14ac:dyDescent="0.2">
      <c r="A310" s="20" t="s">
        <v>1002</v>
      </c>
      <c r="B310" s="8" t="s">
        <v>1008</v>
      </c>
      <c r="C310" s="12">
        <v>20</v>
      </c>
      <c r="D310" s="13">
        <v>90.9</v>
      </c>
      <c r="E310" s="12">
        <v>38</v>
      </c>
      <c r="F310" s="12">
        <v>26</v>
      </c>
      <c r="G310" s="14">
        <v>19</v>
      </c>
      <c r="H310" s="14">
        <v>8</v>
      </c>
      <c r="I310" s="17" t="s">
        <v>335</v>
      </c>
    </row>
    <row r="311" spans="1:9" ht="15" customHeight="1" x14ac:dyDescent="0.2">
      <c r="A311" s="20" t="s">
        <v>1002</v>
      </c>
      <c r="B311" s="8" t="s">
        <v>1009</v>
      </c>
      <c r="C311" s="12">
        <v>30</v>
      </c>
      <c r="D311" s="13">
        <v>90.9</v>
      </c>
      <c r="E311" s="12">
        <v>38</v>
      </c>
      <c r="F311" s="12">
        <v>26</v>
      </c>
      <c r="G311" s="14">
        <v>19</v>
      </c>
      <c r="H311" s="14">
        <v>8</v>
      </c>
      <c r="I311" s="17" t="s">
        <v>335</v>
      </c>
    </row>
    <row r="312" spans="1:9" ht="15" customHeight="1" x14ac:dyDescent="0.2">
      <c r="A312" s="20" t="s">
        <v>1002</v>
      </c>
      <c r="B312" s="8" t="s">
        <v>1010</v>
      </c>
      <c r="C312" s="12">
        <v>50</v>
      </c>
      <c r="D312" s="13">
        <v>91.2</v>
      </c>
      <c r="E312" s="12">
        <v>47</v>
      </c>
      <c r="F312" s="12">
        <v>22</v>
      </c>
      <c r="G312" s="14">
        <v>22</v>
      </c>
      <c r="H312" s="14">
        <v>13</v>
      </c>
      <c r="I312" s="17" t="s">
        <v>335</v>
      </c>
    </row>
    <row r="313" spans="1:9" ht="15" customHeight="1" x14ac:dyDescent="0.2">
      <c r="A313" s="20" t="s">
        <v>682</v>
      </c>
      <c r="B313" s="20" t="s">
        <v>755</v>
      </c>
      <c r="C313" s="12">
        <v>27</v>
      </c>
      <c r="D313" s="13">
        <v>90.2</v>
      </c>
      <c r="E313" s="12">
        <v>91.3</v>
      </c>
      <c r="F313" s="12">
        <v>15.3</v>
      </c>
      <c r="G313" s="14">
        <v>176.3</v>
      </c>
      <c r="H313" s="14">
        <v>27.6</v>
      </c>
      <c r="I313" s="17" t="s">
        <v>335</v>
      </c>
    </row>
    <row r="314" spans="1:9" ht="15" customHeight="1" x14ac:dyDescent="0.2">
      <c r="A314" s="20" t="s">
        <v>682</v>
      </c>
      <c r="B314" s="20" t="s">
        <v>756</v>
      </c>
      <c r="C314" s="12">
        <v>27</v>
      </c>
      <c r="D314" s="13">
        <v>90.2</v>
      </c>
      <c r="E314" s="12">
        <v>91.3</v>
      </c>
      <c r="F314" s="12">
        <v>15.3</v>
      </c>
      <c r="G314" s="14">
        <v>176.3</v>
      </c>
      <c r="H314" s="14">
        <v>27.6</v>
      </c>
      <c r="I314" s="17" t="s">
        <v>335</v>
      </c>
    </row>
    <row r="315" spans="1:9" ht="15" customHeight="1" x14ac:dyDescent="0.2">
      <c r="A315" s="20" t="s">
        <v>331</v>
      </c>
      <c r="B315" s="8" t="s">
        <v>939</v>
      </c>
      <c r="C315" s="12">
        <v>9.9</v>
      </c>
      <c r="D315" s="13">
        <v>94</v>
      </c>
      <c r="E315" s="12">
        <v>70</v>
      </c>
      <c r="F315" s="12">
        <v>16</v>
      </c>
      <c r="G315" s="12">
        <v>165</v>
      </c>
      <c r="H315" s="12">
        <v>15</v>
      </c>
      <c r="I315" s="17" t="s">
        <v>335</v>
      </c>
    </row>
    <row r="316" spans="1:9" ht="15" customHeight="1" x14ac:dyDescent="0.2">
      <c r="A316" s="20" t="s">
        <v>331</v>
      </c>
      <c r="B316" s="8" t="s">
        <v>940</v>
      </c>
      <c r="C316" s="12">
        <v>14.9</v>
      </c>
      <c r="D316" s="13">
        <v>92.5</v>
      </c>
      <c r="E316" s="12">
        <v>40</v>
      </c>
      <c r="F316" s="12">
        <v>19</v>
      </c>
      <c r="G316" s="12">
        <v>43</v>
      </c>
      <c r="H316" s="12">
        <v>18</v>
      </c>
      <c r="I316" s="17" t="s">
        <v>335</v>
      </c>
    </row>
    <row r="317" spans="1:9" ht="15" customHeight="1" x14ac:dyDescent="0.2">
      <c r="A317" s="20" t="s">
        <v>331</v>
      </c>
      <c r="B317" s="8" t="s">
        <v>941</v>
      </c>
      <c r="C317" s="12">
        <v>14.9</v>
      </c>
      <c r="D317" s="13">
        <v>94.6</v>
      </c>
      <c r="E317" s="12">
        <v>29</v>
      </c>
      <c r="F317" s="12">
        <v>17</v>
      </c>
      <c r="G317" s="12">
        <v>86</v>
      </c>
      <c r="H317" s="14">
        <v>11</v>
      </c>
      <c r="I317" s="17" t="s">
        <v>335</v>
      </c>
    </row>
    <row r="318" spans="1:9" ht="15" customHeight="1" x14ac:dyDescent="0.2">
      <c r="A318" s="20" t="s">
        <v>331</v>
      </c>
      <c r="B318" s="8" t="s">
        <v>942</v>
      </c>
      <c r="C318" s="12">
        <v>25</v>
      </c>
      <c r="D318" s="13">
        <v>94.6</v>
      </c>
      <c r="E318" s="12">
        <v>6</v>
      </c>
      <c r="F318" s="12">
        <v>19</v>
      </c>
      <c r="G318" s="12">
        <v>128</v>
      </c>
      <c r="H318" s="12">
        <v>17</v>
      </c>
      <c r="I318" s="17" t="s">
        <v>335</v>
      </c>
    </row>
    <row r="319" spans="1:9" ht="15" customHeight="1" x14ac:dyDescent="0.2">
      <c r="A319" s="20" t="s">
        <v>331</v>
      </c>
      <c r="B319" s="8" t="s">
        <v>943</v>
      </c>
      <c r="C319" s="12">
        <v>35</v>
      </c>
      <c r="D319" s="13">
        <v>94.7</v>
      </c>
      <c r="E319" s="12">
        <v>10</v>
      </c>
      <c r="F319" s="12">
        <v>20</v>
      </c>
      <c r="G319" s="12">
        <v>48</v>
      </c>
      <c r="H319" s="12">
        <v>17</v>
      </c>
      <c r="I319" s="17" t="s">
        <v>335</v>
      </c>
    </row>
    <row r="320" spans="1:9" ht="15" customHeight="1" x14ac:dyDescent="0.2">
      <c r="A320" s="20" t="s">
        <v>331</v>
      </c>
      <c r="B320" s="8" t="s">
        <v>944</v>
      </c>
      <c r="C320" s="12">
        <v>44.9</v>
      </c>
      <c r="D320" s="13">
        <v>94.6</v>
      </c>
      <c r="E320" s="12">
        <v>12</v>
      </c>
      <c r="F320" s="12">
        <v>28</v>
      </c>
      <c r="G320" s="12">
        <v>62</v>
      </c>
      <c r="H320" s="12">
        <v>24</v>
      </c>
      <c r="I320" s="17" t="s">
        <v>335</v>
      </c>
    </row>
    <row r="321" spans="1:10" ht="15" customHeight="1" x14ac:dyDescent="0.2">
      <c r="A321" s="20" t="s">
        <v>331</v>
      </c>
      <c r="B321" s="8" t="s">
        <v>945</v>
      </c>
      <c r="C321" s="12">
        <v>49</v>
      </c>
      <c r="D321" s="13">
        <v>94.5</v>
      </c>
      <c r="E321" s="12">
        <v>8.5</v>
      </c>
      <c r="F321" s="12">
        <v>20</v>
      </c>
      <c r="G321" s="12">
        <v>38.5</v>
      </c>
      <c r="H321" s="12">
        <v>18</v>
      </c>
      <c r="I321" s="17" t="s">
        <v>335</v>
      </c>
    </row>
    <row r="322" spans="1:10" ht="15" customHeight="1" x14ac:dyDescent="0.2">
      <c r="A322" s="20" t="s">
        <v>331</v>
      </c>
      <c r="B322" s="8" t="s">
        <v>946</v>
      </c>
      <c r="C322" s="12">
        <v>70</v>
      </c>
      <c r="D322" s="13">
        <v>94.3</v>
      </c>
      <c r="E322" s="12">
        <v>7</v>
      </c>
      <c r="F322" s="12">
        <v>20</v>
      </c>
      <c r="G322" s="12">
        <v>29</v>
      </c>
      <c r="H322" s="12">
        <v>19</v>
      </c>
      <c r="I322" s="17" t="s">
        <v>335</v>
      </c>
    </row>
    <row r="323" spans="1:10" ht="32.25" customHeight="1" x14ac:dyDescent="0.2">
      <c r="A323" s="20" t="s">
        <v>626</v>
      </c>
      <c r="B323" s="55" t="s">
        <v>1029</v>
      </c>
      <c r="C323" s="12">
        <v>27.2</v>
      </c>
      <c r="D323" s="13">
        <v>91.6</v>
      </c>
      <c r="E323" s="12">
        <v>178</v>
      </c>
      <c r="F323" s="12">
        <v>47</v>
      </c>
      <c r="G323" s="12"/>
      <c r="H323" s="12"/>
      <c r="I323" s="56" t="s">
        <v>754</v>
      </c>
    </row>
    <row r="324" spans="1:10" ht="15" customHeight="1" x14ac:dyDescent="0.2">
      <c r="A324" s="20" t="s">
        <v>683</v>
      </c>
      <c r="B324" s="8" t="s">
        <v>684</v>
      </c>
      <c r="C324" s="12">
        <v>31.7</v>
      </c>
      <c r="D324" s="13">
        <v>90.01</v>
      </c>
      <c r="E324" s="12">
        <v>302.8</v>
      </c>
      <c r="F324" s="12">
        <v>17.7</v>
      </c>
      <c r="G324" s="12">
        <v>308.27999999999997</v>
      </c>
      <c r="H324" s="12">
        <v>26.9</v>
      </c>
      <c r="I324" s="17" t="s">
        <v>335</v>
      </c>
    </row>
    <row r="325" spans="1:10" ht="15" customHeight="1" x14ac:dyDescent="0.2">
      <c r="A325" s="20" t="s">
        <v>359</v>
      </c>
      <c r="B325" s="8" t="s">
        <v>270</v>
      </c>
      <c r="C325" s="12">
        <v>25</v>
      </c>
      <c r="D325" s="13">
        <v>91.3</v>
      </c>
      <c r="E325" s="12">
        <v>68</v>
      </c>
      <c r="F325" s="12">
        <v>10</v>
      </c>
      <c r="G325" s="12">
        <v>139</v>
      </c>
      <c r="H325" s="12">
        <v>19</v>
      </c>
      <c r="I325" s="17" t="s">
        <v>335</v>
      </c>
      <c r="J325" s="51" t="s">
        <v>564</v>
      </c>
    </row>
    <row r="326" spans="1:10" ht="15" customHeight="1" x14ac:dyDescent="0.2">
      <c r="A326" s="20" t="s">
        <v>359</v>
      </c>
      <c r="B326" s="8" t="s">
        <v>271</v>
      </c>
      <c r="C326" s="12">
        <v>35</v>
      </c>
      <c r="D326" s="13">
        <v>91.35</v>
      </c>
      <c r="E326" s="12">
        <v>61</v>
      </c>
      <c r="F326" s="12">
        <v>10</v>
      </c>
      <c r="G326" s="12">
        <v>226.5</v>
      </c>
      <c r="H326" s="12">
        <v>18</v>
      </c>
      <c r="I326" s="17" t="s">
        <v>335</v>
      </c>
    </row>
    <row r="327" spans="1:10" ht="15" customHeight="1" x14ac:dyDescent="0.2">
      <c r="A327" s="20" t="s">
        <v>359</v>
      </c>
      <c r="B327" s="8" t="s">
        <v>272</v>
      </c>
      <c r="C327" s="12">
        <v>47</v>
      </c>
      <c r="D327" s="13">
        <v>91.4</v>
      </c>
      <c r="E327" s="12">
        <v>54</v>
      </c>
      <c r="F327" s="12">
        <v>10</v>
      </c>
      <c r="G327" s="12">
        <v>314</v>
      </c>
      <c r="H327" s="12">
        <v>17</v>
      </c>
      <c r="I327" s="17" t="s">
        <v>335</v>
      </c>
    </row>
    <row r="328" spans="1:10" ht="15" customHeight="1" x14ac:dyDescent="0.2">
      <c r="A328" s="20" t="s">
        <v>360</v>
      </c>
      <c r="B328" s="8" t="s">
        <v>918</v>
      </c>
      <c r="C328" s="12">
        <v>30</v>
      </c>
      <c r="D328" s="13">
        <v>93</v>
      </c>
      <c r="E328" s="12">
        <v>66</v>
      </c>
      <c r="F328" s="12">
        <v>12.8</v>
      </c>
      <c r="G328" s="12">
        <v>277</v>
      </c>
      <c r="H328" s="12">
        <v>19</v>
      </c>
      <c r="I328" s="17" t="s">
        <v>335</v>
      </c>
    </row>
    <row r="329" spans="1:10" ht="15" customHeight="1" x14ac:dyDescent="0.2">
      <c r="A329" s="20" t="s">
        <v>844</v>
      </c>
      <c r="B329" s="8" t="s">
        <v>846</v>
      </c>
      <c r="C329" s="12">
        <v>20</v>
      </c>
      <c r="D329" s="12">
        <v>90.4</v>
      </c>
      <c r="E329" s="12">
        <v>24</v>
      </c>
      <c r="F329" s="12">
        <v>22</v>
      </c>
      <c r="G329" s="12">
        <v>26</v>
      </c>
      <c r="H329" s="12">
        <v>20</v>
      </c>
      <c r="I329" s="17" t="s">
        <v>335</v>
      </c>
    </row>
    <row r="330" spans="1:10" ht="15" customHeight="1" x14ac:dyDescent="0.2">
      <c r="A330" s="20" t="s">
        <v>844</v>
      </c>
      <c r="B330" s="8" t="s">
        <v>847</v>
      </c>
      <c r="C330" s="12">
        <v>25</v>
      </c>
      <c r="D330" s="12">
        <v>90.4</v>
      </c>
      <c r="E330" s="12">
        <v>24</v>
      </c>
      <c r="F330" s="12">
        <v>22</v>
      </c>
      <c r="G330" s="12">
        <v>26</v>
      </c>
      <c r="H330" s="12">
        <v>20</v>
      </c>
      <c r="I330" s="17" t="s">
        <v>335</v>
      </c>
    </row>
    <row r="331" spans="1:10" ht="15" customHeight="1" x14ac:dyDescent="0.2">
      <c r="A331" s="20" t="s">
        <v>844</v>
      </c>
      <c r="B331" s="8" t="s">
        <v>848</v>
      </c>
      <c r="C331" s="12">
        <v>30</v>
      </c>
      <c r="D331" s="13">
        <v>90.4</v>
      </c>
      <c r="E331" s="12">
        <v>24</v>
      </c>
      <c r="F331" s="12">
        <v>22</v>
      </c>
      <c r="G331" s="14">
        <v>26</v>
      </c>
      <c r="H331" s="14">
        <v>22</v>
      </c>
      <c r="I331" s="17" t="s">
        <v>335</v>
      </c>
    </row>
    <row r="332" spans="1:10" ht="15" customHeight="1" x14ac:dyDescent="0.2">
      <c r="A332" s="20" t="s">
        <v>844</v>
      </c>
      <c r="B332" s="8" t="s">
        <v>849</v>
      </c>
      <c r="C332" s="12">
        <v>35</v>
      </c>
      <c r="D332" s="13">
        <v>91.2</v>
      </c>
      <c r="E332" s="12">
        <v>53</v>
      </c>
      <c r="F332" s="12">
        <v>11</v>
      </c>
      <c r="G332" s="14">
        <v>103</v>
      </c>
      <c r="H332" s="14">
        <v>14</v>
      </c>
      <c r="I332" s="17" t="s">
        <v>335</v>
      </c>
    </row>
    <row r="333" spans="1:10" ht="15" customHeight="1" x14ac:dyDescent="0.2">
      <c r="A333" s="20" t="s">
        <v>844</v>
      </c>
      <c r="B333" s="8" t="s">
        <v>850</v>
      </c>
      <c r="C333" s="12">
        <v>40</v>
      </c>
      <c r="D333" s="13">
        <v>90.6</v>
      </c>
      <c r="E333" s="12">
        <v>26</v>
      </c>
      <c r="F333" s="12">
        <v>13</v>
      </c>
      <c r="G333" s="14">
        <v>21</v>
      </c>
      <c r="H333" s="14">
        <v>12</v>
      </c>
      <c r="I333" s="17" t="s">
        <v>335</v>
      </c>
    </row>
    <row r="334" spans="1:10" ht="15" customHeight="1" x14ac:dyDescent="0.2">
      <c r="A334" s="20" t="s">
        <v>844</v>
      </c>
      <c r="B334" s="8" t="s">
        <v>851</v>
      </c>
      <c r="C334" s="12">
        <v>20</v>
      </c>
      <c r="D334" s="13">
        <v>90.9</v>
      </c>
      <c r="E334" s="12">
        <v>38</v>
      </c>
      <c r="F334" s="12">
        <v>26</v>
      </c>
      <c r="G334" s="14">
        <v>19</v>
      </c>
      <c r="H334" s="14">
        <v>8</v>
      </c>
      <c r="I334" s="17" t="s">
        <v>335</v>
      </c>
    </row>
    <row r="335" spans="1:10" ht="15" customHeight="1" x14ac:dyDescent="0.2">
      <c r="A335" s="20" t="s">
        <v>844</v>
      </c>
      <c r="B335" s="8" t="s">
        <v>852</v>
      </c>
      <c r="C335" s="12">
        <v>30</v>
      </c>
      <c r="D335" s="13">
        <v>90.9</v>
      </c>
      <c r="E335" s="12">
        <v>38</v>
      </c>
      <c r="F335" s="12">
        <v>26</v>
      </c>
      <c r="G335" s="14">
        <v>19</v>
      </c>
      <c r="H335" s="14">
        <v>8</v>
      </c>
      <c r="I335" s="17" t="s">
        <v>335</v>
      </c>
    </row>
    <row r="336" spans="1:10" ht="15" customHeight="1" x14ac:dyDescent="0.2">
      <c r="A336" s="20" t="s">
        <v>844</v>
      </c>
      <c r="B336" s="8" t="s">
        <v>853</v>
      </c>
      <c r="C336" s="12">
        <v>50</v>
      </c>
      <c r="D336" s="13">
        <v>91.2</v>
      </c>
      <c r="E336" s="12">
        <v>47</v>
      </c>
      <c r="F336" s="12">
        <v>22</v>
      </c>
      <c r="G336" s="14">
        <v>22</v>
      </c>
      <c r="H336" s="14">
        <v>13</v>
      </c>
      <c r="I336" s="17" t="s">
        <v>335</v>
      </c>
    </row>
    <row r="337" spans="1:9" ht="15" customHeight="1" x14ac:dyDescent="0.2">
      <c r="A337" s="20" t="s">
        <v>844</v>
      </c>
      <c r="B337" s="8" t="s">
        <v>854</v>
      </c>
      <c r="C337" s="12">
        <v>28</v>
      </c>
      <c r="D337" s="13">
        <v>90.2</v>
      </c>
      <c r="E337" s="12">
        <v>198.4</v>
      </c>
      <c r="F337" s="12">
        <v>14.8</v>
      </c>
      <c r="G337" s="14">
        <v>101.4</v>
      </c>
      <c r="H337" s="14">
        <v>17.3</v>
      </c>
      <c r="I337" s="17" t="s">
        <v>335</v>
      </c>
    </row>
    <row r="338" spans="1:9" ht="15" customHeight="1" x14ac:dyDescent="0.2">
      <c r="A338" s="20" t="s">
        <v>382</v>
      </c>
      <c r="B338" s="8" t="s">
        <v>221</v>
      </c>
      <c r="C338" s="12">
        <v>25</v>
      </c>
      <c r="D338" s="15">
        <v>92</v>
      </c>
      <c r="E338" s="12">
        <v>34.200000000000003</v>
      </c>
      <c r="F338" s="12">
        <v>23.6</v>
      </c>
      <c r="G338" s="14">
        <v>139.1</v>
      </c>
      <c r="H338" s="14">
        <v>21</v>
      </c>
      <c r="I338" s="17" t="s">
        <v>335</v>
      </c>
    </row>
    <row r="339" spans="1:9" ht="15" customHeight="1" x14ac:dyDescent="0.2">
      <c r="A339" s="20" t="s">
        <v>382</v>
      </c>
      <c r="B339" s="8" t="s">
        <v>1123</v>
      </c>
      <c r="C339" s="12">
        <v>26.47</v>
      </c>
      <c r="D339" s="15">
        <v>92</v>
      </c>
      <c r="E339" s="12">
        <v>228</v>
      </c>
      <c r="F339" s="12">
        <v>34.4</v>
      </c>
      <c r="G339" s="14">
        <v>280</v>
      </c>
      <c r="H339" s="14">
        <v>21</v>
      </c>
      <c r="I339" s="17" t="s">
        <v>335</v>
      </c>
    </row>
    <row r="340" spans="1:9" ht="15" customHeight="1" x14ac:dyDescent="0.2">
      <c r="A340" s="20" t="s">
        <v>382</v>
      </c>
      <c r="B340" s="8" t="s">
        <v>493</v>
      </c>
      <c r="C340" s="12">
        <v>24.73</v>
      </c>
      <c r="D340" s="15">
        <v>91.88</v>
      </c>
      <c r="E340" s="12">
        <v>4</v>
      </c>
      <c r="F340" s="12">
        <v>9.6999999999999993</v>
      </c>
      <c r="G340" s="14">
        <v>228</v>
      </c>
      <c r="H340" s="14">
        <v>18.100000000000001</v>
      </c>
      <c r="I340" s="17" t="s">
        <v>335</v>
      </c>
    </row>
    <row r="341" spans="1:9" ht="15" customHeight="1" x14ac:dyDescent="0.2">
      <c r="A341" s="20" t="s">
        <v>382</v>
      </c>
      <c r="B341" s="8" t="s">
        <v>494</v>
      </c>
      <c r="C341" s="12">
        <v>34.5</v>
      </c>
      <c r="D341" s="15">
        <v>93.81</v>
      </c>
      <c r="E341" s="12">
        <v>87</v>
      </c>
      <c r="F341" s="12">
        <v>14.8</v>
      </c>
      <c r="G341" s="14">
        <v>199</v>
      </c>
      <c r="H341" s="14">
        <v>28.3</v>
      </c>
      <c r="I341" s="17" t="s">
        <v>335</v>
      </c>
    </row>
    <row r="342" spans="1:9" ht="15" customHeight="1" x14ac:dyDescent="0.2">
      <c r="A342" s="20" t="s">
        <v>382</v>
      </c>
      <c r="B342" s="8" t="s">
        <v>999</v>
      </c>
      <c r="C342" s="12">
        <v>28.5</v>
      </c>
      <c r="D342" s="15">
        <v>92.4</v>
      </c>
      <c r="E342" s="12">
        <v>77</v>
      </c>
      <c r="F342" s="12">
        <v>19</v>
      </c>
      <c r="G342" s="14">
        <v>210</v>
      </c>
      <c r="H342" s="14">
        <v>26</v>
      </c>
      <c r="I342" s="17" t="s">
        <v>335</v>
      </c>
    </row>
    <row r="343" spans="1:9" ht="15" customHeight="1" x14ac:dyDescent="0.2">
      <c r="A343" s="20" t="s">
        <v>966</v>
      </c>
      <c r="B343" s="8" t="s">
        <v>967</v>
      </c>
      <c r="C343" s="12">
        <v>16</v>
      </c>
      <c r="D343" s="15">
        <v>90</v>
      </c>
      <c r="E343" s="12">
        <v>108</v>
      </c>
      <c r="F343" s="12">
        <v>24</v>
      </c>
      <c r="G343" s="14">
        <v>270</v>
      </c>
      <c r="H343" s="14">
        <v>21</v>
      </c>
      <c r="I343" s="17" t="s">
        <v>335</v>
      </c>
    </row>
    <row r="344" spans="1:9" ht="15" customHeight="1" x14ac:dyDescent="0.2">
      <c r="A344" s="20" t="s">
        <v>966</v>
      </c>
      <c r="B344" s="8" t="s">
        <v>968</v>
      </c>
      <c r="C344" s="12">
        <v>20</v>
      </c>
      <c r="D344" s="15">
        <v>90.5</v>
      </c>
      <c r="E344" s="12">
        <v>102</v>
      </c>
      <c r="F344" s="12">
        <v>22</v>
      </c>
      <c r="G344" s="14">
        <v>154</v>
      </c>
      <c r="H344" s="14">
        <v>27</v>
      </c>
      <c r="I344" s="17" t="s">
        <v>335</v>
      </c>
    </row>
    <row r="345" spans="1:9" ht="15" customHeight="1" x14ac:dyDescent="0.2">
      <c r="A345" s="20" t="s">
        <v>966</v>
      </c>
      <c r="B345" s="8" t="s">
        <v>969</v>
      </c>
      <c r="C345" s="12">
        <v>28</v>
      </c>
      <c r="D345" s="15">
        <v>90.4</v>
      </c>
      <c r="E345" s="12">
        <v>26</v>
      </c>
      <c r="F345" s="12">
        <v>23</v>
      </c>
      <c r="G345" s="14">
        <v>113</v>
      </c>
      <c r="H345" s="14">
        <v>25</v>
      </c>
      <c r="I345" s="17" t="s">
        <v>335</v>
      </c>
    </row>
    <row r="346" spans="1:9" ht="15" customHeight="1" x14ac:dyDescent="0.2">
      <c r="A346" s="20" t="s">
        <v>332</v>
      </c>
      <c r="B346" s="8" t="s">
        <v>809</v>
      </c>
      <c r="C346" s="12">
        <v>18</v>
      </c>
      <c r="D346" s="12">
        <v>94.7</v>
      </c>
      <c r="E346" s="12">
        <v>26</v>
      </c>
      <c r="F346" s="12">
        <v>8</v>
      </c>
      <c r="G346" s="14">
        <v>82</v>
      </c>
      <c r="H346" s="14">
        <v>19</v>
      </c>
      <c r="I346" s="17" t="s">
        <v>335</v>
      </c>
    </row>
    <row r="347" spans="1:9" ht="15" customHeight="1" x14ac:dyDescent="0.2">
      <c r="A347" s="20" t="s">
        <v>332</v>
      </c>
      <c r="B347" s="8" t="s">
        <v>810</v>
      </c>
      <c r="C347" s="12">
        <v>24</v>
      </c>
      <c r="D347" s="12">
        <v>94.8</v>
      </c>
      <c r="E347" s="12">
        <v>2</v>
      </c>
      <c r="F347" s="12">
        <v>5</v>
      </c>
      <c r="G347" s="14">
        <v>82</v>
      </c>
      <c r="H347" s="14">
        <v>19</v>
      </c>
      <c r="I347" s="17" t="s">
        <v>335</v>
      </c>
    </row>
    <row r="348" spans="1:9" ht="15" customHeight="1" x14ac:dyDescent="0.2">
      <c r="A348" s="20" t="s">
        <v>332</v>
      </c>
      <c r="B348" s="8" t="s">
        <v>811</v>
      </c>
      <c r="C348" s="12">
        <v>32</v>
      </c>
      <c r="D348" s="12">
        <v>94.9</v>
      </c>
      <c r="E348" s="12">
        <v>7</v>
      </c>
      <c r="F348" s="12">
        <v>10</v>
      </c>
      <c r="G348" s="14">
        <v>83</v>
      </c>
      <c r="H348" s="14">
        <v>19</v>
      </c>
      <c r="I348" s="17" t="s">
        <v>335</v>
      </c>
    </row>
    <row r="349" spans="1:9" ht="15" customHeight="1" x14ac:dyDescent="0.2">
      <c r="A349" s="20" t="s">
        <v>332</v>
      </c>
      <c r="B349" s="8" t="s">
        <v>812</v>
      </c>
      <c r="C349" s="12">
        <v>40</v>
      </c>
      <c r="D349" s="12">
        <v>95</v>
      </c>
      <c r="E349" s="12">
        <v>13</v>
      </c>
      <c r="F349" s="12">
        <v>17</v>
      </c>
      <c r="G349" s="14">
        <v>84</v>
      </c>
      <c r="H349" s="14">
        <v>20</v>
      </c>
      <c r="I349" s="17" t="s">
        <v>335</v>
      </c>
    </row>
    <row r="350" spans="1:9" ht="15" customHeight="1" x14ac:dyDescent="0.2">
      <c r="A350" s="20" t="s">
        <v>332</v>
      </c>
      <c r="B350" s="8" t="s">
        <v>813</v>
      </c>
      <c r="C350" s="12">
        <v>48</v>
      </c>
      <c r="D350" s="12">
        <v>95.1</v>
      </c>
      <c r="E350" s="12">
        <v>16</v>
      </c>
      <c r="F350" s="12">
        <v>20</v>
      </c>
      <c r="G350" s="14">
        <v>85</v>
      </c>
      <c r="H350" s="14">
        <v>20</v>
      </c>
      <c r="I350" s="17" t="s">
        <v>335</v>
      </c>
    </row>
    <row r="351" spans="1:9" ht="15" customHeight="1" x14ac:dyDescent="0.2">
      <c r="A351" s="20" t="s">
        <v>332</v>
      </c>
      <c r="B351" s="8" t="s">
        <v>814</v>
      </c>
      <c r="C351" s="12">
        <v>60</v>
      </c>
      <c r="D351" s="13">
        <v>93.300000000000011</v>
      </c>
      <c r="E351" s="12">
        <v>2</v>
      </c>
      <c r="F351" s="12">
        <v>6</v>
      </c>
      <c r="G351" s="12">
        <v>29</v>
      </c>
      <c r="H351" s="12">
        <v>4</v>
      </c>
      <c r="I351" s="17" t="s">
        <v>335</v>
      </c>
    </row>
    <row r="352" spans="1:9" ht="15" customHeight="1" x14ac:dyDescent="0.2">
      <c r="A352" s="20" t="s">
        <v>332</v>
      </c>
      <c r="B352" s="8" t="s">
        <v>815</v>
      </c>
      <c r="C352" s="12">
        <v>70</v>
      </c>
      <c r="D352" s="13">
        <v>94.399999999999991</v>
      </c>
      <c r="E352" s="12">
        <v>19</v>
      </c>
      <c r="F352" s="12">
        <v>14</v>
      </c>
      <c r="G352" s="12">
        <v>29</v>
      </c>
      <c r="H352" s="12">
        <v>4</v>
      </c>
      <c r="I352" s="17" t="s">
        <v>335</v>
      </c>
    </row>
    <row r="353" spans="1:9" ht="15" customHeight="1" x14ac:dyDescent="0.2">
      <c r="A353" s="20" t="s">
        <v>332</v>
      </c>
      <c r="B353" s="8" t="s">
        <v>816</v>
      </c>
      <c r="C353" s="12">
        <v>80</v>
      </c>
      <c r="D353" s="13">
        <v>95.6</v>
      </c>
      <c r="E353" s="12">
        <v>8</v>
      </c>
      <c r="F353" s="12">
        <v>8</v>
      </c>
      <c r="G353" s="12">
        <v>54</v>
      </c>
      <c r="H353" s="12">
        <v>5</v>
      </c>
      <c r="I353" s="17" t="s">
        <v>335</v>
      </c>
    </row>
    <row r="354" spans="1:9" ht="15" customHeight="1" x14ac:dyDescent="0.2">
      <c r="A354" s="20" t="s">
        <v>332</v>
      </c>
      <c r="B354" s="8" t="s">
        <v>817</v>
      </c>
      <c r="C354" s="12">
        <v>99</v>
      </c>
      <c r="D354" s="13">
        <v>96</v>
      </c>
      <c r="E354" s="12">
        <v>8</v>
      </c>
      <c r="F354" s="12">
        <v>9</v>
      </c>
      <c r="G354" s="12">
        <v>54</v>
      </c>
      <c r="H354" s="12">
        <v>5</v>
      </c>
      <c r="I354" s="17" t="s">
        <v>335</v>
      </c>
    </row>
    <row r="355" spans="1:9" ht="15" customHeight="1" x14ac:dyDescent="0.2">
      <c r="A355" s="20" t="s">
        <v>332</v>
      </c>
      <c r="B355" s="8" t="s">
        <v>818</v>
      </c>
      <c r="C355" s="12">
        <v>101</v>
      </c>
      <c r="D355" s="13">
        <v>96</v>
      </c>
      <c r="E355" s="12">
        <v>8</v>
      </c>
      <c r="F355" s="12">
        <v>9</v>
      </c>
      <c r="G355" s="12">
        <v>54</v>
      </c>
      <c r="H355" s="12">
        <v>5</v>
      </c>
      <c r="I355" s="17" t="s">
        <v>335</v>
      </c>
    </row>
    <row r="356" spans="1:9" ht="15" customHeight="1" x14ac:dyDescent="0.2">
      <c r="A356" s="20" t="s">
        <v>332</v>
      </c>
      <c r="B356" s="8" t="s">
        <v>481</v>
      </c>
      <c r="C356" s="12">
        <v>50</v>
      </c>
      <c r="D356" s="13">
        <v>93</v>
      </c>
      <c r="E356" s="12">
        <v>3</v>
      </c>
      <c r="F356" s="12">
        <v>14</v>
      </c>
      <c r="G356" s="12">
        <v>9</v>
      </c>
      <c r="H356" s="12">
        <v>2</v>
      </c>
      <c r="I356" s="17" t="s">
        <v>335</v>
      </c>
    </row>
    <row r="357" spans="1:9" ht="15" customHeight="1" x14ac:dyDescent="0.2">
      <c r="A357" s="20" t="s">
        <v>332</v>
      </c>
      <c r="B357" s="8" t="s">
        <v>482</v>
      </c>
      <c r="C357" s="12">
        <v>60</v>
      </c>
      <c r="D357" s="13">
        <v>94.399999999999991</v>
      </c>
      <c r="E357" s="12">
        <v>16</v>
      </c>
      <c r="F357" s="12">
        <v>13</v>
      </c>
      <c r="G357" s="12">
        <v>9</v>
      </c>
      <c r="H357" s="12">
        <v>2</v>
      </c>
      <c r="I357" s="17" t="s">
        <v>335</v>
      </c>
    </row>
    <row r="358" spans="1:9" ht="15" customHeight="1" x14ac:dyDescent="0.2">
      <c r="A358" s="20" t="s">
        <v>332</v>
      </c>
      <c r="B358" s="8" t="s">
        <v>483</v>
      </c>
      <c r="C358" s="12">
        <v>80</v>
      </c>
      <c r="D358" s="13">
        <v>94.3</v>
      </c>
      <c r="E358" s="12">
        <v>18</v>
      </c>
      <c r="F358" s="12">
        <v>10</v>
      </c>
      <c r="G358" s="12">
        <v>41</v>
      </c>
      <c r="H358" s="12">
        <v>12</v>
      </c>
      <c r="I358" s="17" t="s">
        <v>335</v>
      </c>
    </row>
    <row r="359" spans="1:9" ht="15" customHeight="1" x14ac:dyDescent="0.2">
      <c r="A359" s="20" t="s">
        <v>332</v>
      </c>
      <c r="B359" s="8" t="s">
        <v>484</v>
      </c>
      <c r="C359" s="12">
        <v>99</v>
      </c>
      <c r="D359" s="13">
        <v>94.199999999999989</v>
      </c>
      <c r="E359" s="12">
        <v>3</v>
      </c>
      <c r="F359" s="12">
        <v>12</v>
      </c>
      <c r="G359" s="12">
        <v>41</v>
      </c>
      <c r="H359" s="12">
        <v>12</v>
      </c>
      <c r="I359" s="17" t="s">
        <v>335</v>
      </c>
    </row>
    <row r="360" spans="1:9" ht="15" customHeight="1" x14ac:dyDescent="0.2">
      <c r="A360" s="20" t="s">
        <v>332</v>
      </c>
      <c r="B360" s="8" t="s">
        <v>819</v>
      </c>
      <c r="C360" s="12">
        <v>101</v>
      </c>
      <c r="D360" s="13">
        <v>94.199999999999989</v>
      </c>
      <c r="E360" s="12">
        <v>3</v>
      </c>
      <c r="F360" s="12">
        <v>12</v>
      </c>
      <c r="G360" s="12">
        <v>41</v>
      </c>
      <c r="H360" s="12">
        <v>12</v>
      </c>
      <c r="I360" s="17" t="s">
        <v>335</v>
      </c>
    </row>
    <row r="361" spans="1:9" ht="15" customHeight="1" x14ac:dyDescent="0.2">
      <c r="A361" s="20" t="s">
        <v>332</v>
      </c>
      <c r="B361" s="8" t="s">
        <v>820</v>
      </c>
      <c r="C361" s="12">
        <v>12</v>
      </c>
      <c r="D361" s="13">
        <v>93.9</v>
      </c>
      <c r="E361" s="12">
        <v>15</v>
      </c>
      <c r="F361" s="12">
        <v>18</v>
      </c>
      <c r="G361" s="12">
        <v>75</v>
      </c>
      <c r="H361" s="12">
        <v>20</v>
      </c>
      <c r="I361" s="17" t="s">
        <v>335</v>
      </c>
    </row>
    <row r="362" spans="1:9" ht="15" customHeight="1" x14ac:dyDescent="0.2">
      <c r="A362" s="20" t="s">
        <v>332</v>
      </c>
      <c r="B362" s="8" t="s">
        <v>821</v>
      </c>
      <c r="C362" s="12">
        <v>18</v>
      </c>
      <c r="D362" s="13">
        <v>94.3</v>
      </c>
      <c r="E362" s="12">
        <v>21</v>
      </c>
      <c r="F362" s="12">
        <v>17.5</v>
      </c>
      <c r="G362" s="12">
        <v>55.5</v>
      </c>
      <c r="H362" s="12">
        <v>18.5</v>
      </c>
      <c r="I362" s="17" t="s">
        <v>335</v>
      </c>
    </row>
    <row r="363" spans="1:9" ht="15" customHeight="1" x14ac:dyDescent="0.2">
      <c r="A363" s="20" t="s">
        <v>332</v>
      </c>
      <c r="B363" s="8" t="s">
        <v>822</v>
      </c>
      <c r="C363" s="12">
        <v>24</v>
      </c>
      <c r="D363" s="13">
        <v>94.7</v>
      </c>
      <c r="E363" s="12">
        <v>27</v>
      </c>
      <c r="F363" s="12">
        <v>17</v>
      </c>
      <c r="G363" s="12">
        <v>36</v>
      </c>
      <c r="H363" s="12">
        <v>17</v>
      </c>
      <c r="I363" s="17" t="s">
        <v>335</v>
      </c>
    </row>
    <row r="364" spans="1:9" ht="15" customHeight="1" x14ac:dyDescent="0.2">
      <c r="A364" s="20" t="s">
        <v>332</v>
      </c>
      <c r="B364" s="8" t="s">
        <v>823</v>
      </c>
      <c r="C364" s="12">
        <v>32</v>
      </c>
      <c r="D364" s="13">
        <v>94.3</v>
      </c>
      <c r="E364" s="12">
        <v>25.5</v>
      </c>
      <c r="F364" s="12">
        <v>21</v>
      </c>
      <c r="G364" s="12">
        <v>42</v>
      </c>
      <c r="H364" s="12">
        <v>27</v>
      </c>
      <c r="I364" s="17" t="s">
        <v>335</v>
      </c>
    </row>
    <row r="365" spans="1:9" ht="15" customHeight="1" x14ac:dyDescent="0.2">
      <c r="A365" s="20" t="s">
        <v>332</v>
      </c>
      <c r="B365" s="8" t="s">
        <v>824</v>
      </c>
      <c r="C365" s="12">
        <v>40</v>
      </c>
      <c r="D365" s="13">
        <v>94.3</v>
      </c>
      <c r="E365" s="12">
        <v>25.5</v>
      </c>
      <c r="F365" s="12">
        <v>21</v>
      </c>
      <c r="G365" s="12">
        <v>42</v>
      </c>
      <c r="H365" s="12">
        <v>27</v>
      </c>
      <c r="I365" s="17" t="s">
        <v>335</v>
      </c>
    </row>
    <row r="366" spans="1:9" ht="15" customHeight="1" x14ac:dyDescent="0.2">
      <c r="A366" s="20" t="s">
        <v>332</v>
      </c>
      <c r="B366" s="8" t="s">
        <v>825</v>
      </c>
      <c r="C366" s="12">
        <v>48</v>
      </c>
      <c r="D366" s="13">
        <v>93.9</v>
      </c>
      <c r="E366" s="12">
        <v>24</v>
      </c>
      <c r="F366" s="12">
        <v>25</v>
      </c>
      <c r="G366" s="12">
        <v>48</v>
      </c>
      <c r="H366" s="12">
        <v>37</v>
      </c>
      <c r="I366" s="17" t="s">
        <v>335</v>
      </c>
    </row>
    <row r="367" spans="1:9" ht="15" customHeight="1" x14ac:dyDescent="0.2">
      <c r="A367" s="20" t="s">
        <v>333</v>
      </c>
      <c r="B367" s="8" t="s">
        <v>506</v>
      </c>
      <c r="C367" s="12">
        <v>9.9</v>
      </c>
      <c r="D367" s="13">
        <v>93.2</v>
      </c>
      <c r="E367" s="12">
        <v>43</v>
      </c>
      <c r="F367" s="12">
        <v>9</v>
      </c>
      <c r="G367" s="12">
        <v>138</v>
      </c>
      <c r="H367" s="12">
        <v>20</v>
      </c>
      <c r="I367" s="17" t="s">
        <v>335</v>
      </c>
    </row>
    <row r="368" spans="1:9" ht="15" customHeight="1" x14ac:dyDescent="0.2">
      <c r="A368" s="20" t="s">
        <v>333</v>
      </c>
      <c r="B368" s="8" t="s">
        <v>507</v>
      </c>
      <c r="C368" s="12">
        <v>9.9</v>
      </c>
      <c r="D368" s="13">
        <v>94.4</v>
      </c>
      <c r="E368" s="12">
        <v>39</v>
      </c>
      <c r="F368" s="12">
        <v>9</v>
      </c>
      <c r="G368" s="12">
        <v>147</v>
      </c>
      <c r="H368" s="12">
        <v>14</v>
      </c>
      <c r="I368" s="17" t="s">
        <v>335</v>
      </c>
    </row>
    <row r="369" spans="1:9" ht="15" customHeight="1" x14ac:dyDescent="0.2">
      <c r="A369" s="20" t="s">
        <v>333</v>
      </c>
      <c r="B369" s="8" t="s">
        <v>508</v>
      </c>
      <c r="C369" s="12">
        <v>15</v>
      </c>
      <c r="D369" s="13">
        <v>92.7</v>
      </c>
      <c r="E369" s="12">
        <v>15</v>
      </c>
      <c r="F369" s="12">
        <v>10</v>
      </c>
      <c r="G369" s="12">
        <v>141</v>
      </c>
      <c r="H369" s="12">
        <v>17</v>
      </c>
      <c r="I369" s="17" t="s">
        <v>335</v>
      </c>
    </row>
    <row r="370" spans="1:9" ht="15" customHeight="1" x14ac:dyDescent="0.2">
      <c r="A370" s="20" t="s">
        <v>333</v>
      </c>
      <c r="B370" s="8" t="s">
        <v>509</v>
      </c>
      <c r="C370" s="12">
        <v>15</v>
      </c>
      <c r="D370" s="13">
        <v>93.8</v>
      </c>
      <c r="E370" s="12">
        <v>25</v>
      </c>
      <c r="F370" s="12">
        <v>12</v>
      </c>
      <c r="G370" s="12">
        <v>125</v>
      </c>
      <c r="H370" s="12">
        <v>9</v>
      </c>
      <c r="I370" s="17" t="s">
        <v>335</v>
      </c>
    </row>
    <row r="371" spans="1:9" ht="15" customHeight="1" x14ac:dyDescent="0.2">
      <c r="A371" s="20" t="s">
        <v>333</v>
      </c>
      <c r="B371" s="8" t="s">
        <v>510</v>
      </c>
      <c r="C371" s="12">
        <v>21</v>
      </c>
      <c r="D371" s="13">
        <v>92.8</v>
      </c>
      <c r="E371" s="12">
        <v>30</v>
      </c>
      <c r="F371" s="12">
        <v>6</v>
      </c>
      <c r="G371" s="12">
        <v>138.5</v>
      </c>
      <c r="H371" s="12">
        <v>18</v>
      </c>
      <c r="I371" s="17" t="s">
        <v>335</v>
      </c>
    </row>
    <row r="372" spans="1:9" ht="15" customHeight="1" x14ac:dyDescent="0.2">
      <c r="A372" s="20" t="s">
        <v>333</v>
      </c>
      <c r="B372" s="8" t="s">
        <v>511</v>
      </c>
      <c r="C372" s="12">
        <v>21</v>
      </c>
      <c r="D372" s="13">
        <v>93.85</v>
      </c>
      <c r="E372" s="12">
        <v>29.5</v>
      </c>
      <c r="F372" s="12">
        <v>11.5</v>
      </c>
      <c r="G372" s="12">
        <v>90</v>
      </c>
      <c r="H372" s="12">
        <v>8.5</v>
      </c>
      <c r="I372" s="17" t="s">
        <v>335</v>
      </c>
    </row>
    <row r="373" spans="1:9" ht="15" customHeight="1" x14ac:dyDescent="0.2">
      <c r="A373" s="20" t="s">
        <v>333</v>
      </c>
      <c r="B373" s="8" t="s">
        <v>512</v>
      </c>
      <c r="C373" s="12">
        <v>25.9</v>
      </c>
      <c r="D373" s="13">
        <v>92.9</v>
      </c>
      <c r="E373" s="12">
        <v>45</v>
      </c>
      <c r="F373" s="12">
        <v>8</v>
      </c>
      <c r="G373" s="12">
        <v>136</v>
      </c>
      <c r="H373" s="12">
        <v>19</v>
      </c>
      <c r="I373" s="17" t="s">
        <v>335</v>
      </c>
    </row>
    <row r="374" spans="1:9" ht="15" customHeight="1" x14ac:dyDescent="0.2">
      <c r="A374" s="20" t="s">
        <v>333</v>
      </c>
      <c r="B374" s="8" t="s">
        <v>513</v>
      </c>
      <c r="C374" s="12">
        <v>25.9</v>
      </c>
      <c r="D374" s="13">
        <v>93.9</v>
      </c>
      <c r="E374" s="12">
        <v>34</v>
      </c>
      <c r="F374" s="12">
        <v>11</v>
      </c>
      <c r="G374" s="12">
        <v>55</v>
      </c>
      <c r="H374" s="12">
        <v>8</v>
      </c>
      <c r="I374" s="17" t="s">
        <v>335</v>
      </c>
    </row>
    <row r="375" spans="1:9" ht="15" customHeight="1" x14ac:dyDescent="0.2">
      <c r="A375" s="20" t="s">
        <v>333</v>
      </c>
      <c r="B375" s="8" t="s">
        <v>514</v>
      </c>
      <c r="C375" s="12">
        <v>32.5</v>
      </c>
      <c r="D375" s="13">
        <v>94.8</v>
      </c>
      <c r="E375" s="12">
        <v>16</v>
      </c>
      <c r="F375" s="12">
        <v>9</v>
      </c>
      <c r="G375" s="12">
        <v>19</v>
      </c>
      <c r="H375" s="12">
        <v>11</v>
      </c>
      <c r="I375" s="17" t="s">
        <v>335</v>
      </c>
    </row>
    <row r="376" spans="1:9" s="11" customFormat="1" ht="15" customHeight="1" x14ac:dyDescent="0.2">
      <c r="A376" s="20" t="s">
        <v>333</v>
      </c>
      <c r="B376" s="23" t="s">
        <v>251</v>
      </c>
      <c r="C376" s="12">
        <v>35</v>
      </c>
      <c r="D376" s="13">
        <v>91.2</v>
      </c>
      <c r="E376" s="12">
        <v>28</v>
      </c>
      <c r="F376" s="12">
        <v>12</v>
      </c>
      <c r="G376" s="12">
        <v>67</v>
      </c>
      <c r="H376" s="12">
        <v>10</v>
      </c>
      <c r="I376" s="17" t="s">
        <v>335</v>
      </c>
    </row>
    <row r="377" spans="1:9" s="11" customFormat="1" ht="15" customHeight="1" x14ac:dyDescent="0.2">
      <c r="A377" s="20" t="s">
        <v>333</v>
      </c>
      <c r="B377" s="23" t="s">
        <v>252</v>
      </c>
      <c r="C377" s="12">
        <v>45</v>
      </c>
      <c r="D377" s="13">
        <v>90.6</v>
      </c>
      <c r="E377" s="12">
        <v>29.5</v>
      </c>
      <c r="F377" s="12">
        <v>12</v>
      </c>
      <c r="G377" s="12">
        <v>85</v>
      </c>
      <c r="H377" s="12">
        <v>11</v>
      </c>
      <c r="I377" s="17" t="s">
        <v>335</v>
      </c>
    </row>
    <row r="378" spans="1:9" s="11" customFormat="1" ht="15" customHeight="1" x14ac:dyDescent="0.2">
      <c r="A378" s="20" t="s">
        <v>333</v>
      </c>
      <c r="B378" s="23" t="s">
        <v>253</v>
      </c>
      <c r="C378" s="12">
        <v>60</v>
      </c>
      <c r="D378" s="13">
        <v>90.1</v>
      </c>
      <c r="E378" s="12">
        <v>31</v>
      </c>
      <c r="F378" s="12">
        <v>12</v>
      </c>
      <c r="G378" s="12">
        <v>103</v>
      </c>
      <c r="H378" s="12">
        <v>12</v>
      </c>
      <c r="I378" s="17" t="s">
        <v>335</v>
      </c>
    </row>
    <row r="379" spans="1:9" s="11" customFormat="1" ht="30" customHeight="1" x14ac:dyDescent="0.2">
      <c r="A379" s="20" t="s">
        <v>333</v>
      </c>
      <c r="B379" s="23" t="s">
        <v>255</v>
      </c>
      <c r="C379" s="12">
        <v>12</v>
      </c>
      <c r="D379" s="13">
        <v>91.4</v>
      </c>
      <c r="E379" s="12">
        <v>33</v>
      </c>
      <c r="F379" s="12">
        <v>11</v>
      </c>
      <c r="G379" s="12">
        <v>169</v>
      </c>
      <c r="H379" s="12">
        <v>11</v>
      </c>
      <c r="I379" s="17" t="s">
        <v>335</v>
      </c>
    </row>
    <row r="380" spans="1:9" s="11" customFormat="1" ht="30" customHeight="1" x14ac:dyDescent="0.2">
      <c r="A380" s="20" t="s">
        <v>333</v>
      </c>
      <c r="B380" s="23" t="s">
        <v>254</v>
      </c>
      <c r="C380" s="12">
        <v>6</v>
      </c>
      <c r="D380" s="13">
        <v>90.4</v>
      </c>
      <c r="E380" s="12">
        <v>28</v>
      </c>
      <c r="F380" s="12">
        <v>14</v>
      </c>
      <c r="G380" s="12">
        <v>153</v>
      </c>
      <c r="H380" s="12">
        <v>22</v>
      </c>
      <c r="I380" s="17" t="s">
        <v>335</v>
      </c>
    </row>
    <row r="381" spans="1:9" s="11" customFormat="1" ht="15" customHeight="1" x14ac:dyDescent="0.2">
      <c r="A381" s="20" t="s">
        <v>333</v>
      </c>
      <c r="B381" s="20" t="s">
        <v>472</v>
      </c>
      <c r="C381" s="12">
        <v>24</v>
      </c>
      <c r="D381" s="13">
        <v>94.899999999999991</v>
      </c>
      <c r="E381" s="12">
        <v>8</v>
      </c>
      <c r="F381" s="12">
        <v>1</v>
      </c>
      <c r="G381" s="12">
        <v>21</v>
      </c>
      <c r="H381" s="12">
        <v>1</v>
      </c>
      <c r="I381" s="17" t="s">
        <v>335</v>
      </c>
    </row>
    <row r="382" spans="1:9" s="11" customFormat="1" ht="15" customHeight="1" x14ac:dyDescent="0.2">
      <c r="A382" s="20" t="s">
        <v>333</v>
      </c>
      <c r="B382" s="20" t="s">
        <v>473</v>
      </c>
      <c r="C382" s="12">
        <v>30</v>
      </c>
      <c r="D382" s="13">
        <v>94.199999999999989</v>
      </c>
      <c r="E382" s="12">
        <v>5</v>
      </c>
      <c r="F382" s="12">
        <v>1</v>
      </c>
      <c r="G382" s="12">
        <v>11</v>
      </c>
      <c r="H382" s="12">
        <v>1</v>
      </c>
      <c r="I382" s="17" t="s">
        <v>335</v>
      </c>
    </row>
    <row r="383" spans="1:9" s="11" customFormat="1" ht="15" customHeight="1" x14ac:dyDescent="0.2">
      <c r="A383" s="20" t="s">
        <v>333</v>
      </c>
      <c r="B383" s="20" t="s">
        <v>474</v>
      </c>
      <c r="C383" s="12">
        <v>40</v>
      </c>
      <c r="D383" s="13">
        <v>94.3</v>
      </c>
      <c r="E383" s="12">
        <v>4</v>
      </c>
      <c r="F383" s="12">
        <v>1</v>
      </c>
      <c r="G383" s="12">
        <v>10</v>
      </c>
      <c r="H383" s="12">
        <v>1</v>
      </c>
      <c r="I383" s="17" t="s">
        <v>335</v>
      </c>
    </row>
    <row r="384" spans="1:9" s="11" customFormat="1" ht="15" customHeight="1" x14ac:dyDescent="0.2">
      <c r="A384" s="20" t="s">
        <v>333</v>
      </c>
      <c r="B384" s="20" t="s">
        <v>475</v>
      </c>
      <c r="C384" s="12">
        <v>49</v>
      </c>
      <c r="D384" s="13">
        <v>94.399999999999991</v>
      </c>
      <c r="E384" s="12">
        <v>3.7</v>
      </c>
      <c r="F384" s="12">
        <v>1.6</v>
      </c>
      <c r="G384" s="12">
        <v>9.6999999999999993</v>
      </c>
      <c r="H384" s="12">
        <v>1.6</v>
      </c>
      <c r="I384" s="17" t="s">
        <v>335</v>
      </c>
    </row>
    <row r="385" spans="1:9" s="11" customFormat="1" ht="15" customHeight="1" x14ac:dyDescent="0.2">
      <c r="A385" s="20" t="s">
        <v>333</v>
      </c>
      <c r="B385" s="20" t="s">
        <v>476</v>
      </c>
      <c r="C385" s="12">
        <v>60</v>
      </c>
      <c r="D385" s="13">
        <v>94.6</v>
      </c>
      <c r="E385" s="12">
        <v>3</v>
      </c>
      <c r="F385" s="12">
        <v>2</v>
      </c>
      <c r="G385" s="12">
        <v>9</v>
      </c>
      <c r="H385" s="12">
        <v>7</v>
      </c>
      <c r="I385" s="17" t="s">
        <v>335</v>
      </c>
    </row>
  </sheetData>
  <mergeCells count="7">
    <mergeCell ref="A1:I1"/>
    <mergeCell ref="A5:I5"/>
    <mergeCell ref="A6:I6"/>
    <mergeCell ref="D8:F8"/>
    <mergeCell ref="G8:H8"/>
    <mergeCell ref="A3:I3"/>
    <mergeCell ref="A2:I2"/>
  </mergeCells>
  <phoneticPr fontId="5" type="noConversion"/>
  <hyperlinks>
    <hyperlink ref="J26" r:id="rId1"/>
    <hyperlink ref="J141" r:id="rId2"/>
    <hyperlink ref="J147" r:id="rId3"/>
    <hyperlink ref="J294" r:id="rId4"/>
    <hyperlink ref="J296" r:id="rId5"/>
    <hyperlink ref="J299" r:id="rId6"/>
    <hyperlink ref="J325" r:id="rId7"/>
  </hyperlinks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8"/>
  <headerFooter alignWithMargins="0">
    <oddFooter>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abSelected="1" topLeftCell="B25" workbookViewId="0">
      <selection activeCell="N25" sqref="N25"/>
    </sheetView>
  </sheetViews>
  <sheetFormatPr defaultRowHeight="12.75" x14ac:dyDescent="0.2"/>
  <cols>
    <col min="1" max="1" width="21.7109375" customWidth="1"/>
    <col min="2" max="2" width="25.7109375" customWidth="1"/>
    <col min="3" max="3" width="15.7109375" customWidth="1"/>
    <col min="4" max="4" width="14.5703125" customWidth="1"/>
    <col min="5" max="8" width="10.7109375" customWidth="1"/>
    <col min="9" max="9" width="0.85546875" customWidth="1"/>
    <col min="10" max="10" width="15.7109375" customWidth="1"/>
    <col min="11" max="11" width="14.5703125" customWidth="1"/>
    <col min="12" max="13" width="10.7109375" customWidth="1"/>
    <col min="14" max="14" width="16.140625" customWidth="1"/>
    <col min="15" max="15" width="17.28515625" customWidth="1"/>
    <col min="16" max="16" width="5.28515625" customWidth="1"/>
    <col min="17" max="17" width="16.140625" hidden="1" customWidth="1"/>
    <col min="18" max="19" width="9.140625" hidden="1" customWidth="1"/>
  </cols>
  <sheetData>
    <row r="1" spans="1:18" s="1" customFormat="1" ht="39.950000000000003" customHeight="1" x14ac:dyDescent="0.2">
      <c r="A1" s="71" t="s">
        <v>258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8" s="31" customFormat="1" ht="24.95" customHeight="1" x14ac:dyDescent="0.2">
      <c r="A2" s="71" t="s">
        <v>264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8" s="31" customFormat="1" ht="24.95" customHeight="1" x14ac:dyDescent="0.2">
      <c r="A3" s="67" t="s">
        <v>265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8" s="1" customFormat="1" ht="1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8" s="1" customFormat="1" ht="93.75" customHeight="1" x14ac:dyDescent="0.2">
      <c r="A5" s="72" t="s">
        <v>388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8" s="1" customFormat="1" ht="33.75" customHeight="1" x14ac:dyDescent="0.25">
      <c r="A6" s="73" t="s">
        <v>266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s="1" customFormat="1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8" s="1" customFormat="1" ht="15" customHeight="1" x14ac:dyDescent="0.25">
      <c r="A8" s="4"/>
      <c r="B8" s="4"/>
      <c r="C8" s="82" t="s">
        <v>219</v>
      </c>
      <c r="D8" s="82"/>
      <c r="E8" s="82"/>
      <c r="F8" s="82"/>
      <c r="G8" s="82"/>
      <c r="H8" s="82"/>
      <c r="I8" s="28"/>
      <c r="J8" s="83" t="s">
        <v>220</v>
      </c>
      <c r="K8" s="83"/>
      <c r="L8" s="83"/>
      <c r="M8" s="83"/>
      <c r="N8" s="83"/>
      <c r="O8" s="83"/>
    </row>
    <row r="9" spans="1:18" s="1" customFormat="1" ht="29.25" customHeight="1" x14ac:dyDescent="0.2">
      <c r="A9" s="4"/>
      <c r="B9" s="4"/>
      <c r="C9" s="4"/>
      <c r="D9" s="79" t="s">
        <v>91</v>
      </c>
      <c r="E9" s="80"/>
      <c r="F9" s="81"/>
      <c r="G9" s="79" t="s">
        <v>92</v>
      </c>
      <c r="H9" s="81"/>
      <c r="J9" s="4"/>
      <c r="K9" s="78"/>
      <c r="L9" s="78"/>
      <c r="M9" s="78"/>
    </row>
    <row r="10" spans="1:18" s="1" customFormat="1" ht="66" customHeight="1" x14ac:dyDescent="0.2">
      <c r="A10" s="22" t="s">
        <v>86</v>
      </c>
      <c r="B10" s="22" t="s">
        <v>87</v>
      </c>
      <c r="C10" s="22" t="s">
        <v>89</v>
      </c>
      <c r="D10" s="22" t="s">
        <v>88</v>
      </c>
      <c r="E10" s="22" t="s">
        <v>93</v>
      </c>
      <c r="F10" s="22" t="s">
        <v>94</v>
      </c>
      <c r="G10" s="22" t="s">
        <v>93</v>
      </c>
      <c r="H10" s="22" t="s">
        <v>94</v>
      </c>
      <c r="J10" s="22" t="s">
        <v>89</v>
      </c>
      <c r="K10" s="22" t="s">
        <v>88</v>
      </c>
      <c r="L10" s="22" t="s">
        <v>93</v>
      </c>
      <c r="M10" s="22" t="s">
        <v>94</v>
      </c>
      <c r="N10" s="22" t="s">
        <v>98</v>
      </c>
      <c r="O10" s="22" t="s">
        <v>90</v>
      </c>
    </row>
    <row r="11" spans="1:18" ht="15" customHeight="1" x14ac:dyDescent="0.2">
      <c r="A11" s="37" t="s">
        <v>362</v>
      </c>
      <c r="B11" s="39" t="s">
        <v>685</v>
      </c>
      <c r="C11" s="12">
        <v>20</v>
      </c>
      <c r="D11" s="13">
        <v>90.2</v>
      </c>
      <c r="E11" s="12">
        <v>180</v>
      </c>
      <c r="F11" s="12">
        <v>18</v>
      </c>
      <c r="G11" s="12">
        <v>173</v>
      </c>
      <c r="H11" s="12">
        <v>19</v>
      </c>
      <c r="J11" s="12">
        <v>25</v>
      </c>
      <c r="K11" s="12">
        <v>90.5</v>
      </c>
      <c r="L11" s="12">
        <v>98</v>
      </c>
      <c r="M11" s="12">
        <v>11</v>
      </c>
      <c r="N11" s="17">
        <v>100</v>
      </c>
      <c r="O11" s="21">
        <f>IF(Q11&gt;R11,Q11,R11)</f>
        <v>1375</v>
      </c>
      <c r="Q11">
        <f>J11*55</f>
        <v>1375</v>
      </c>
      <c r="R11">
        <f>N11*12</f>
        <v>1200</v>
      </c>
    </row>
    <row r="12" spans="1:18" ht="15" customHeight="1" x14ac:dyDescent="0.2">
      <c r="A12" s="37" t="s">
        <v>362</v>
      </c>
      <c r="B12" s="39" t="s">
        <v>686</v>
      </c>
      <c r="C12" s="12">
        <v>20</v>
      </c>
      <c r="D12" s="13">
        <v>90.2</v>
      </c>
      <c r="E12" s="12">
        <v>180</v>
      </c>
      <c r="F12" s="12">
        <v>18</v>
      </c>
      <c r="G12" s="12">
        <v>173</v>
      </c>
      <c r="H12" s="12">
        <v>19</v>
      </c>
      <c r="J12" s="12">
        <v>30</v>
      </c>
      <c r="K12" s="12">
        <v>90.8</v>
      </c>
      <c r="L12" s="12">
        <v>73</v>
      </c>
      <c r="M12" s="12">
        <v>11</v>
      </c>
      <c r="N12" s="17">
        <v>140</v>
      </c>
      <c r="O12" s="21">
        <f>IF(Q12&gt;R12,Q12,R12)</f>
        <v>1680</v>
      </c>
      <c r="Q12">
        <f>J12*55</f>
        <v>1650</v>
      </c>
      <c r="R12">
        <f>N12*12</f>
        <v>1680</v>
      </c>
    </row>
    <row r="13" spans="1:18" ht="15" customHeight="1" x14ac:dyDescent="0.2">
      <c r="A13" s="37" t="s">
        <v>324</v>
      </c>
      <c r="B13" s="39" t="s">
        <v>257</v>
      </c>
      <c r="C13" s="12">
        <v>30</v>
      </c>
      <c r="D13" s="13">
        <v>90.4</v>
      </c>
      <c r="E13" s="12">
        <v>126</v>
      </c>
      <c r="F13" s="12">
        <v>11</v>
      </c>
      <c r="G13" s="12">
        <v>70</v>
      </c>
      <c r="H13" s="12">
        <v>3</v>
      </c>
      <c r="J13" s="12">
        <v>25</v>
      </c>
      <c r="K13" s="12">
        <v>90.5</v>
      </c>
      <c r="L13" s="12">
        <v>110</v>
      </c>
      <c r="M13" s="12">
        <v>8</v>
      </c>
      <c r="N13" s="17">
        <v>160</v>
      </c>
      <c r="O13" s="21">
        <f>IF(Q13&gt;R13,Q13,R13)</f>
        <v>1920</v>
      </c>
      <c r="Q13">
        <f>J13*55</f>
        <v>1375</v>
      </c>
      <c r="R13">
        <f>N13*12</f>
        <v>1920</v>
      </c>
    </row>
    <row r="14" spans="1:18" ht="15" customHeight="1" x14ac:dyDescent="0.2">
      <c r="A14" s="37" t="s">
        <v>600</v>
      </c>
      <c r="B14" s="39" t="s">
        <v>604</v>
      </c>
      <c r="C14" s="12">
        <v>25</v>
      </c>
      <c r="D14" s="13">
        <v>91</v>
      </c>
      <c r="E14" s="12">
        <v>63</v>
      </c>
      <c r="F14" s="12">
        <v>13</v>
      </c>
      <c r="G14" s="12">
        <v>61</v>
      </c>
      <c r="H14" s="12">
        <v>4</v>
      </c>
      <c r="J14" s="12">
        <v>25</v>
      </c>
      <c r="K14" s="12">
        <v>92.9</v>
      </c>
      <c r="L14" s="12">
        <v>169</v>
      </c>
      <c r="M14" s="12">
        <v>11</v>
      </c>
      <c r="N14" s="17">
        <v>90</v>
      </c>
      <c r="O14" s="21">
        <f t="shared" ref="O14:O46" si="0">IF(Q14&gt;R14,Q14,R14)</f>
        <v>1375</v>
      </c>
      <c r="Q14">
        <f t="shared" ref="Q14:Q33" si="1">J14*55</f>
        <v>1375</v>
      </c>
      <c r="R14">
        <f t="shared" ref="R14:R33" si="2">N14*12</f>
        <v>1080</v>
      </c>
    </row>
    <row r="15" spans="1:18" ht="15" customHeight="1" x14ac:dyDescent="0.2">
      <c r="A15" s="37" t="s">
        <v>600</v>
      </c>
      <c r="B15" s="39" t="s">
        <v>605</v>
      </c>
      <c r="C15" s="12">
        <v>29</v>
      </c>
      <c r="D15" s="13">
        <v>90.8</v>
      </c>
      <c r="E15" s="12">
        <v>61.5</v>
      </c>
      <c r="F15" s="12">
        <v>13</v>
      </c>
      <c r="G15" s="12">
        <v>71.5</v>
      </c>
      <c r="H15" s="12">
        <v>5</v>
      </c>
      <c r="J15" s="12">
        <v>29</v>
      </c>
      <c r="K15" s="12">
        <v>93.05</v>
      </c>
      <c r="L15" s="12">
        <v>127</v>
      </c>
      <c r="M15" s="12">
        <v>9.5</v>
      </c>
      <c r="N15" s="17">
        <v>144</v>
      </c>
      <c r="O15" s="21">
        <f t="shared" si="0"/>
        <v>1728</v>
      </c>
      <c r="Q15">
        <f t="shared" si="1"/>
        <v>1595</v>
      </c>
      <c r="R15">
        <f t="shared" si="2"/>
        <v>1728</v>
      </c>
    </row>
    <row r="16" spans="1:18" ht="15" customHeight="1" x14ac:dyDescent="0.2">
      <c r="A16" s="37" t="s">
        <v>600</v>
      </c>
      <c r="B16" s="39" t="s">
        <v>606</v>
      </c>
      <c r="C16" s="12">
        <v>31</v>
      </c>
      <c r="D16" s="13">
        <v>90.8</v>
      </c>
      <c r="E16" s="12">
        <v>61.5</v>
      </c>
      <c r="F16" s="12">
        <v>13</v>
      </c>
      <c r="G16" s="12">
        <v>71.5</v>
      </c>
      <c r="H16" s="12">
        <v>5</v>
      </c>
      <c r="J16" s="12">
        <v>31</v>
      </c>
      <c r="K16" s="12">
        <v>93.05</v>
      </c>
      <c r="L16" s="12">
        <v>127</v>
      </c>
      <c r="M16" s="12">
        <v>9.5</v>
      </c>
      <c r="N16" s="17">
        <v>144</v>
      </c>
      <c r="O16" s="21">
        <f t="shared" si="0"/>
        <v>1728</v>
      </c>
      <c r="Q16">
        <f t="shared" si="1"/>
        <v>1705</v>
      </c>
      <c r="R16">
        <f t="shared" si="2"/>
        <v>1728</v>
      </c>
    </row>
    <row r="17" spans="1:18" ht="15" customHeight="1" x14ac:dyDescent="0.2">
      <c r="A17" s="37" t="s">
        <v>600</v>
      </c>
      <c r="B17" s="39" t="s">
        <v>607</v>
      </c>
      <c r="C17" s="12">
        <v>35</v>
      </c>
      <c r="D17" s="13">
        <v>90.8</v>
      </c>
      <c r="E17" s="12">
        <v>61.5</v>
      </c>
      <c r="F17" s="12">
        <v>13</v>
      </c>
      <c r="G17" s="12">
        <v>71.5</v>
      </c>
      <c r="H17" s="12">
        <v>5</v>
      </c>
      <c r="J17" s="12">
        <v>35</v>
      </c>
      <c r="K17" s="12">
        <v>93.05</v>
      </c>
      <c r="L17" s="12">
        <v>127</v>
      </c>
      <c r="M17" s="12">
        <v>9.5</v>
      </c>
      <c r="N17" s="17">
        <v>144</v>
      </c>
      <c r="O17" s="21">
        <f t="shared" si="0"/>
        <v>1925</v>
      </c>
      <c r="Q17">
        <f t="shared" si="1"/>
        <v>1925</v>
      </c>
      <c r="R17">
        <f t="shared" si="2"/>
        <v>1728</v>
      </c>
    </row>
    <row r="18" spans="1:18" ht="15" customHeight="1" x14ac:dyDescent="0.2">
      <c r="A18" s="37" t="s">
        <v>600</v>
      </c>
      <c r="B18" s="39" t="s">
        <v>608</v>
      </c>
      <c r="C18" s="12">
        <v>45</v>
      </c>
      <c r="D18" s="13">
        <v>90.600000000000009</v>
      </c>
      <c r="E18" s="12">
        <v>60</v>
      </c>
      <c r="F18" s="12">
        <v>13</v>
      </c>
      <c r="G18" s="12">
        <v>82</v>
      </c>
      <c r="H18" s="12">
        <v>6</v>
      </c>
      <c r="J18" s="12">
        <v>45</v>
      </c>
      <c r="K18" s="12">
        <v>93.2</v>
      </c>
      <c r="L18" s="12">
        <v>85</v>
      </c>
      <c r="M18" s="12">
        <v>8</v>
      </c>
      <c r="N18" s="17">
        <v>176</v>
      </c>
      <c r="O18" s="21">
        <f t="shared" si="0"/>
        <v>2475</v>
      </c>
      <c r="Q18">
        <f t="shared" si="1"/>
        <v>2475</v>
      </c>
      <c r="R18">
        <f t="shared" si="2"/>
        <v>2112</v>
      </c>
    </row>
    <row r="19" spans="1:18" ht="15" customHeight="1" x14ac:dyDescent="0.2">
      <c r="A19" s="37" t="s">
        <v>326</v>
      </c>
      <c r="B19" s="40" t="s">
        <v>267</v>
      </c>
      <c r="C19" s="12">
        <v>20</v>
      </c>
      <c r="D19" s="13">
        <v>92</v>
      </c>
      <c r="E19" s="12">
        <v>4</v>
      </c>
      <c r="F19" s="12">
        <v>11</v>
      </c>
      <c r="G19" s="12">
        <v>17</v>
      </c>
      <c r="H19" s="12">
        <v>6</v>
      </c>
      <c r="I19" s="25"/>
      <c r="J19" s="12">
        <v>20</v>
      </c>
      <c r="K19" s="13">
        <v>92.9</v>
      </c>
      <c r="L19" s="12">
        <v>229</v>
      </c>
      <c r="M19" s="12">
        <v>15</v>
      </c>
      <c r="N19" s="17">
        <v>150</v>
      </c>
      <c r="O19" s="21">
        <f t="shared" si="0"/>
        <v>1800</v>
      </c>
      <c r="Q19">
        <f t="shared" si="1"/>
        <v>1100</v>
      </c>
      <c r="R19">
        <f t="shared" si="2"/>
        <v>1800</v>
      </c>
    </row>
    <row r="20" spans="1:18" ht="15" customHeight="1" x14ac:dyDescent="0.2">
      <c r="A20" s="37" t="s">
        <v>326</v>
      </c>
      <c r="B20" s="40" t="s">
        <v>268</v>
      </c>
      <c r="C20" s="12">
        <v>26</v>
      </c>
      <c r="D20" s="13">
        <v>91.5</v>
      </c>
      <c r="E20" s="12">
        <v>10</v>
      </c>
      <c r="F20" s="12">
        <v>11</v>
      </c>
      <c r="G20" s="12">
        <v>13</v>
      </c>
      <c r="H20" s="12">
        <v>5</v>
      </c>
      <c r="I20" s="25"/>
      <c r="J20" s="12">
        <v>30</v>
      </c>
      <c r="K20" s="13">
        <v>93.4</v>
      </c>
      <c r="L20" s="12">
        <v>165</v>
      </c>
      <c r="M20" s="12">
        <v>19</v>
      </c>
      <c r="N20" s="17">
        <v>150</v>
      </c>
      <c r="O20" s="21">
        <f t="shared" si="0"/>
        <v>1800</v>
      </c>
      <c r="Q20">
        <f t="shared" si="1"/>
        <v>1650</v>
      </c>
      <c r="R20">
        <f t="shared" si="2"/>
        <v>1800</v>
      </c>
    </row>
    <row r="21" spans="1:18" ht="15" customHeight="1" x14ac:dyDescent="0.2">
      <c r="A21" s="37" t="s">
        <v>326</v>
      </c>
      <c r="B21" s="40" t="s">
        <v>912</v>
      </c>
      <c r="C21" s="12">
        <v>40</v>
      </c>
      <c r="D21" s="13">
        <v>91</v>
      </c>
      <c r="E21" s="12">
        <v>6</v>
      </c>
      <c r="F21" s="12">
        <v>10</v>
      </c>
      <c r="G21" s="12">
        <v>18</v>
      </c>
      <c r="H21" s="12">
        <v>10</v>
      </c>
      <c r="I21" s="25"/>
      <c r="J21" s="12">
        <v>40</v>
      </c>
      <c r="K21" s="13">
        <v>92.4</v>
      </c>
      <c r="L21" s="12" t="s">
        <v>913</v>
      </c>
      <c r="M21" s="12">
        <v>17</v>
      </c>
      <c r="N21" s="17">
        <v>223</v>
      </c>
      <c r="O21" s="21">
        <f>IF(Q21&gt;R21,Q21,R21)</f>
        <v>2676</v>
      </c>
      <c r="Q21">
        <f>J21*55</f>
        <v>2200</v>
      </c>
      <c r="R21">
        <f>N21*12</f>
        <v>2676</v>
      </c>
    </row>
    <row r="22" spans="1:18" ht="15" customHeight="1" x14ac:dyDescent="0.2">
      <c r="A22" s="37" t="s">
        <v>326</v>
      </c>
      <c r="B22" s="40" t="s">
        <v>914</v>
      </c>
      <c r="C22" s="12">
        <v>49.9</v>
      </c>
      <c r="D22" s="13">
        <v>90.7</v>
      </c>
      <c r="E22" s="12">
        <v>3</v>
      </c>
      <c r="F22" s="12">
        <v>9</v>
      </c>
      <c r="G22" s="12">
        <v>21</v>
      </c>
      <c r="H22" s="12">
        <v>14</v>
      </c>
      <c r="I22" s="25"/>
      <c r="J22" s="12">
        <v>50</v>
      </c>
      <c r="K22" s="13">
        <v>92.4</v>
      </c>
      <c r="L22" s="12" t="s">
        <v>913</v>
      </c>
      <c r="M22" s="12">
        <v>17</v>
      </c>
      <c r="N22" s="17">
        <v>223</v>
      </c>
      <c r="O22" s="21">
        <f>IF(Q22&gt;R22,Q22,R22)</f>
        <v>2750</v>
      </c>
      <c r="Q22">
        <f>J22*55</f>
        <v>2750</v>
      </c>
      <c r="R22">
        <f>N22*12</f>
        <v>2676</v>
      </c>
    </row>
    <row r="23" spans="1:18" ht="15" customHeight="1" x14ac:dyDescent="0.2">
      <c r="A23" s="37" t="s">
        <v>326</v>
      </c>
      <c r="B23" s="40" t="s">
        <v>915</v>
      </c>
      <c r="C23" s="12">
        <v>49.9</v>
      </c>
      <c r="D23" s="13">
        <v>90.7</v>
      </c>
      <c r="E23" s="12">
        <v>3</v>
      </c>
      <c r="F23" s="12">
        <v>9</v>
      </c>
      <c r="G23" s="12">
        <v>21</v>
      </c>
      <c r="H23" s="12">
        <v>14</v>
      </c>
      <c r="I23" s="25"/>
      <c r="J23" s="12">
        <v>60</v>
      </c>
      <c r="K23" s="13">
        <v>91.3</v>
      </c>
      <c r="L23" s="12">
        <v>46</v>
      </c>
      <c r="M23" s="12">
        <v>15</v>
      </c>
      <c r="N23" s="17">
        <v>223</v>
      </c>
      <c r="O23" s="21">
        <f>IF(Q23&gt;R23,Q23,R23)</f>
        <v>3300</v>
      </c>
      <c r="Q23">
        <f>J23*55</f>
        <v>3300</v>
      </c>
      <c r="R23">
        <f>N23*12</f>
        <v>2676</v>
      </c>
    </row>
    <row r="24" spans="1:18" ht="15" customHeight="1" x14ac:dyDescent="0.2">
      <c r="A24" s="37" t="s">
        <v>628</v>
      </c>
      <c r="B24" s="41" t="s">
        <v>651</v>
      </c>
      <c r="C24" s="12">
        <v>15.6</v>
      </c>
      <c r="D24" s="13">
        <v>93.6</v>
      </c>
      <c r="E24" s="12">
        <v>8</v>
      </c>
      <c r="F24" s="12">
        <v>16</v>
      </c>
      <c r="G24" s="12">
        <v>55</v>
      </c>
      <c r="H24" s="12">
        <v>20</v>
      </c>
      <c r="I24" s="25"/>
      <c r="J24" s="12">
        <v>15.6</v>
      </c>
      <c r="K24" s="13">
        <v>92.6</v>
      </c>
      <c r="L24" s="12">
        <v>50</v>
      </c>
      <c r="M24" s="12">
        <v>25</v>
      </c>
      <c r="N24" s="17">
        <v>145</v>
      </c>
      <c r="O24" s="21">
        <f t="shared" si="0"/>
        <v>1740</v>
      </c>
      <c r="Q24">
        <f t="shared" si="1"/>
        <v>858</v>
      </c>
      <c r="R24">
        <f t="shared" si="2"/>
        <v>1740</v>
      </c>
    </row>
    <row r="25" spans="1:18" ht="15" customHeight="1" x14ac:dyDescent="0.2">
      <c r="A25" s="37" t="s">
        <v>628</v>
      </c>
      <c r="B25" s="41" t="s">
        <v>652</v>
      </c>
      <c r="C25" s="12">
        <v>22</v>
      </c>
      <c r="D25" s="13">
        <v>93.5</v>
      </c>
      <c r="E25" s="12">
        <v>7</v>
      </c>
      <c r="F25" s="12">
        <v>19</v>
      </c>
      <c r="G25" s="12">
        <v>55</v>
      </c>
      <c r="H25" s="12">
        <v>20</v>
      </c>
      <c r="I25" s="25"/>
      <c r="J25" s="12">
        <v>22</v>
      </c>
      <c r="K25" s="13">
        <v>92</v>
      </c>
      <c r="L25" s="12">
        <v>34</v>
      </c>
      <c r="M25" s="12">
        <v>31</v>
      </c>
      <c r="N25" s="17">
        <v>145</v>
      </c>
      <c r="O25" s="21">
        <f t="shared" si="0"/>
        <v>1740</v>
      </c>
      <c r="Q25">
        <f t="shared" si="1"/>
        <v>1210</v>
      </c>
      <c r="R25">
        <f t="shared" si="2"/>
        <v>1740</v>
      </c>
    </row>
    <row r="26" spans="1:18" ht="15" customHeight="1" x14ac:dyDescent="0.2">
      <c r="A26" s="37" t="s">
        <v>628</v>
      </c>
      <c r="B26" s="41" t="s">
        <v>653</v>
      </c>
      <c r="C26" s="12">
        <v>25</v>
      </c>
      <c r="D26" s="13">
        <v>93.4</v>
      </c>
      <c r="E26" s="12">
        <v>6</v>
      </c>
      <c r="F26" s="12">
        <v>20</v>
      </c>
      <c r="G26" s="12">
        <v>55</v>
      </c>
      <c r="H26" s="12">
        <v>20</v>
      </c>
      <c r="I26" s="25"/>
      <c r="J26" s="12">
        <v>25</v>
      </c>
      <c r="K26" s="13">
        <v>92</v>
      </c>
      <c r="L26" s="12">
        <v>34</v>
      </c>
      <c r="M26" s="12">
        <v>31</v>
      </c>
      <c r="N26" s="17">
        <v>145</v>
      </c>
      <c r="O26" s="21">
        <f t="shared" si="0"/>
        <v>1740</v>
      </c>
      <c r="Q26">
        <f t="shared" si="1"/>
        <v>1375</v>
      </c>
      <c r="R26">
        <f t="shared" si="2"/>
        <v>1740</v>
      </c>
    </row>
    <row r="27" spans="1:18" ht="15" customHeight="1" x14ac:dyDescent="0.2">
      <c r="A27" s="37" t="s">
        <v>628</v>
      </c>
      <c r="B27" s="41" t="s">
        <v>654</v>
      </c>
      <c r="C27" s="12">
        <v>34</v>
      </c>
      <c r="D27" s="13">
        <v>94.3</v>
      </c>
      <c r="E27" s="12">
        <v>12</v>
      </c>
      <c r="F27" s="12">
        <v>18</v>
      </c>
      <c r="G27" s="12">
        <v>19</v>
      </c>
      <c r="H27" s="12">
        <v>10</v>
      </c>
      <c r="J27" s="12">
        <v>34</v>
      </c>
      <c r="K27" s="13">
        <v>91</v>
      </c>
      <c r="L27" s="12">
        <v>109</v>
      </c>
      <c r="M27" s="12">
        <v>29</v>
      </c>
      <c r="N27" s="17">
        <v>190</v>
      </c>
      <c r="O27" s="21">
        <f t="shared" si="0"/>
        <v>2280</v>
      </c>
      <c r="Q27">
        <f t="shared" si="1"/>
        <v>1870</v>
      </c>
      <c r="R27">
        <f t="shared" si="2"/>
        <v>2280</v>
      </c>
    </row>
    <row r="28" spans="1:18" ht="15" customHeight="1" x14ac:dyDescent="0.2">
      <c r="A28" s="37" t="s">
        <v>628</v>
      </c>
      <c r="B28" s="41" t="s">
        <v>655</v>
      </c>
      <c r="C28" s="12">
        <v>38</v>
      </c>
      <c r="D28" s="13">
        <v>94.3</v>
      </c>
      <c r="E28" s="12">
        <v>12</v>
      </c>
      <c r="F28" s="12">
        <v>18</v>
      </c>
      <c r="G28" s="12">
        <v>19</v>
      </c>
      <c r="H28" s="12">
        <v>10</v>
      </c>
      <c r="J28" s="12">
        <v>40</v>
      </c>
      <c r="K28" s="13">
        <v>90.9</v>
      </c>
      <c r="L28" s="12">
        <v>79</v>
      </c>
      <c r="M28" s="12">
        <v>21</v>
      </c>
      <c r="N28" s="17">
        <v>190</v>
      </c>
      <c r="O28" s="21">
        <f t="shared" si="0"/>
        <v>2280</v>
      </c>
      <c r="Q28">
        <f t="shared" si="1"/>
        <v>2200</v>
      </c>
      <c r="R28">
        <f t="shared" si="2"/>
        <v>2280</v>
      </c>
    </row>
    <row r="29" spans="1:18" ht="15" customHeight="1" x14ac:dyDescent="0.2">
      <c r="A29" s="38" t="s">
        <v>330</v>
      </c>
      <c r="B29" s="41" t="s">
        <v>366</v>
      </c>
      <c r="C29" s="12">
        <v>20</v>
      </c>
      <c r="D29" s="13">
        <v>92.9</v>
      </c>
      <c r="E29" s="12">
        <v>24</v>
      </c>
      <c r="F29" s="12">
        <v>13</v>
      </c>
      <c r="G29" s="12">
        <v>30</v>
      </c>
      <c r="H29" s="12">
        <v>8</v>
      </c>
      <c r="J29" s="12">
        <v>20</v>
      </c>
      <c r="K29" s="13">
        <v>92.3</v>
      </c>
      <c r="L29" s="12">
        <v>33</v>
      </c>
      <c r="M29" s="12">
        <v>10</v>
      </c>
      <c r="N29" s="17">
        <v>150</v>
      </c>
      <c r="O29" s="21">
        <f t="shared" si="0"/>
        <v>1800</v>
      </c>
      <c r="Q29">
        <f t="shared" si="1"/>
        <v>1100</v>
      </c>
      <c r="R29">
        <f t="shared" si="2"/>
        <v>1800</v>
      </c>
    </row>
    <row r="30" spans="1:18" ht="15" customHeight="1" x14ac:dyDescent="0.2">
      <c r="A30" s="38" t="s">
        <v>330</v>
      </c>
      <c r="B30" s="41" t="s">
        <v>367</v>
      </c>
      <c r="C30" s="12">
        <v>30</v>
      </c>
      <c r="D30" s="13">
        <v>92.6</v>
      </c>
      <c r="E30" s="12">
        <v>25</v>
      </c>
      <c r="F30" s="12">
        <v>14</v>
      </c>
      <c r="G30" s="12">
        <v>30</v>
      </c>
      <c r="H30" s="12">
        <v>8</v>
      </c>
      <c r="J30" s="12">
        <v>30</v>
      </c>
      <c r="K30" s="13">
        <v>90.4</v>
      </c>
      <c r="L30" s="12">
        <v>36</v>
      </c>
      <c r="M30" s="12">
        <v>12</v>
      </c>
      <c r="N30" s="17">
        <v>150</v>
      </c>
      <c r="O30" s="21">
        <f t="shared" si="0"/>
        <v>1800</v>
      </c>
      <c r="Q30">
        <f t="shared" si="1"/>
        <v>1650</v>
      </c>
      <c r="R30">
        <f t="shared" si="2"/>
        <v>1800</v>
      </c>
    </row>
    <row r="31" spans="1:18" ht="15" customHeight="1" x14ac:dyDescent="0.2">
      <c r="A31" s="38" t="s">
        <v>330</v>
      </c>
      <c r="B31" s="41" t="s">
        <v>368</v>
      </c>
      <c r="C31" s="12">
        <v>30</v>
      </c>
      <c r="D31" s="13">
        <v>92.6</v>
      </c>
      <c r="E31" s="12">
        <v>25</v>
      </c>
      <c r="F31" s="12">
        <v>14</v>
      </c>
      <c r="G31" s="12">
        <v>30</v>
      </c>
      <c r="H31" s="12">
        <v>8</v>
      </c>
      <c r="J31" s="12">
        <v>40</v>
      </c>
      <c r="K31" s="13">
        <v>90.2</v>
      </c>
      <c r="L31" s="12">
        <v>41</v>
      </c>
      <c r="M31" s="12">
        <v>14</v>
      </c>
      <c r="N31" s="17">
        <v>150</v>
      </c>
      <c r="O31" s="21">
        <f t="shared" si="0"/>
        <v>2200</v>
      </c>
      <c r="Q31">
        <f t="shared" si="1"/>
        <v>2200</v>
      </c>
      <c r="R31">
        <f t="shared" si="2"/>
        <v>1800</v>
      </c>
    </row>
    <row r="32" spans="1:18" ht="15" customHeight="1" x14ac:dyDescent="0.2">
      <c r="A32" s="20" t="s">
        <v>321</v>
      </c>
      <c r="B32" s="8" t="s">
        <v>552</v>
      </c>
      <c r="C32" s="12">
        <v>22</v>
      </c>
      <c r="D32" s="13">
        <v>93</v>
      </c>
      <c r="E32" s="12">
        <v>17</v>
      </c>
      <c r="F32" s="12">
        <v>14</v>
      </c>
      <c r="G32" s="12">
        <v>50</v>
      </c>
      <c r="H32" s="12">
        <v>13</v>
      </c>
      <c r="J32" s="12">
        <v>18.3</v>
      </c>
      <c r="K32" s="13">
        <v>93.4</v>
      </c>
      <c r="L32" s="12">
        <v>42</v>
      </c>
      <c r="M32" s="12">
        <v>10</v>
      </c>
      <c r="N32" s="17">
        <v>160</v>
      </c>
      <c r="O32" s="21">
        <f>IF(Q32&gt;R32,Q32,R32)</f>
        <v>1920</v>
      </c>
      <c r="Q32">
        <f t="shared" si="1"/>
        <v>1006.5</v>
      </c>
      <c r="R32">
        <f t="shared" si="2"/>
        <v>1920</v>
      </c>
    </row>
    <row r="33" spans="1:19" ht="15" customHeight="1" x14ac:dyDescent="0.2">
      <c r="A33" s="20" t="s">
        <v>321</v>
      </c>
      <c r="B33" s="8" t="s">
        <v>553</v>
      </c>
      <c r="C33" s="12">
        <v>30</v>
      </c>
      <c r="D33" s="13">
        <v>92</v>
      </c>
      <c r="E33" s="12">
        <v>18</v>
      </c>
      <c r="F33" s="12">
        <v>13</v>
      </c>
      <c r="G33" s="12">
        <v>26</v>
      </c>
      <c r="H33" s="12">
        <v>14</v>
      </c>
      <c r="J33" s="12">
        <v>28.6</v>
      </c>
      <c r="K33" s="13">
        <v>92.4</v>
      </c>
      <c r="L33" s="12">
        <v>47</v>
      </c>
      <c r="M33" s="12">
        <v>15</v>
      </c>
      <c r="N33" s="17">
        <v>160</v>
      </c>
      <c r="O33" s="21">
        <f>IF(Q33&gt;R33,Q33,R33)</f>
        <v>1920</v>
      </c>
      <c r="Q33">
        <f t="shared" si="1"/>
        <v>1573</v>
      </c>
      <c r="R33">
        <f t="shared" si="2"/>
        <v>1920</v>
      </c>
    </row>
    <row r="34" spans="1:19" ht="15" customHeight="1" x14ac:dyDescent="0.2">
      <c r="A34" s="20" t="s">
        <v>321</v>
      </c>
      <c r="B34" s="8" t="s">
        <v>555</v>
      </c>
      <c r="C34" s="12">
        <v>30</v>
      </c>
      <c r="D34" s="13">
        <v>92</v>
      </c>
      <c r="E34" s="12">
        <v>18</v>
      </c>
      <c r="F34" s="12">
        <v>13</v>
      </c>
      <c r="G34" s="12">
        <v>25</v>
      </c>
      <c r="H34" s="12">
        <v>14</v>
      </c>
      <c r="J34" s="12">
        <v>31.9</v>
      </c>
      <c r="K34" s="13">
        <v>92.4</v>
      </c>
      <c r="L34" s="12">
        <v>39</v>
      </c>
      <c r="M34" s="12">
        <v>15</v>
      </c>
      <c r="N34" s="17">
        <v>160</v>
      </c>
      <c r="O34" s="21">
        <f>IF(Q34&gt;R34,Q34,R34)</f>
        <v>1920</v>
      </c>
      <c r="Q34">
        <f t="shared" ref="Q34:Q48" si="3">J34*55</f>
        <v>1754.5</v>
      </c>
      <c r="R34">
        <f t="shared" ref="R34:R48" si="4">N34*12</f>
        <v>1920</v>
      </c>
    </row>
    <row r="35" spans="1:19" ht="15" customHeight="1" x14ac:dyDescent="0.2">
      <c r="A35" s="20" t="s">
        <v>321</v>
      </c>
      <c r="B35" s="8" t="s">
        <v>556</v>
      </c>
      <c r="C35" s="12">
        <v>35</v>
      </c>
      <c r="D35" s="13">
        <v>96.6</v>
      </c>
      <c r="E35" s="12">
        <v>18</v>
      </c>
      <c r="F35" s="12">
        <v>13</v>
      </c>
      <c r="G35" s="12">
        <v>14</v>
      </c>
      <c r="H35" s="12">
        <v>14</v>
      </c>
      <c r="J35" s="12">
        <v>38</v>
      </c>
      <c r="K35" s="13">
        <v>91.8</v>
      </c>
      <c r="L35" s="12">
        <v>23</v>
      </c>
      <c r="M35" s="12">
        <v>15</v>
      </c>
      <c r="N35" s="17">
        <v>160</v>
      </c>
      <c r="O35" s="21">
        <f>IF(Q35&gt;R35,Q35,R35)</f>
        <v>2090</v>
      </c>
      <c r="Q35">
        <f t="shared" si="3"/>
        <v>2090</v>
      </c>
      <c r="R35">
        <f t="shared" si="4"/>
        <v>1920</v>
      </c>
    </row>
    <row r="36" spans="1:19" ht="15" customHeight="1" x14ac:dyDescent="0.2">
      <c r="A36" s="20" t="s">
        <v>321</v>
      </c>
      <c r="B36" s="8" t="s">
        <v>478</v>
      </c>
      <c r="C36" s="12">
        <v>22</v>
      </c>
      <c r="D36" s="13">
        <v>93</v>
      </c>
      <c r="E36" s="12">
        <v>17</v>
      </c>
      <c r="F36" s="12">
        <v>14</v>
      </c>
      <c r="G36" s="12">
        <v>50</v>
      </c>
      <c r="H36" s="12">
        <v>13</v>
      </c>
      <c r="J36" s="12">
        <v>18.3</v>
      </c>
      <c r="K36" s="13">
        <v>93.4</v>
      </c>
      <c r="L36" s="12">
        <v>42</v>
      </c>
      <c r="M36" s="12">
        <v>10</v>
      </c>
      <c r="N36" s="17">
        <v>185</v>
      </c>
      <c r="O36" s="21">
        <f t="shared" si="0"/>
        <v>2220</v>
      </c>
      <c r="Q36">
        <f t="shared" si="3"/>
        <v>1006.5</v>
      </c>
      <c r="R36">
        <f t="shared" si="4"/>
        <v>2220</v>
      </c>
    </row>
    <row r="37" spans="1:19" ht="15" customHeight="1" x14ac:dyDescent="0.2">
      <c r="A37" s="20" t="s">
        <v>321</v>
      </c>
      <c r="B37" s="8" t="s">
        <v>479</v>
      </c>
      <c r="C37" s="12">
        <v>30</v>
      </c>
      <c r="D37" s="13">
        <v>92</v>
      </c>
      <c r="E37" s="12">
        <v>18</v>
      </c>
      <c r="F37" s="12">
        <v>13</v>
      </c>
      <c r="G37" s="12">
        <v>26</v>
      </c>
      <c r="H37" s="12">
        <v>14</v>
      </c>
      <c r="J37" s="12">
        <v>28.6</v>
      </c>
      <c r="K37" s="13">
        <v>92.4</v>
      </c>
      <c r="L37" s="12">
        <v>47</v>
      </c>
      <c r="M37" s="12">
        <v>15</v>
      </c>
      <c r="N37" s="17">
        <v>185</v>
      </c>
      <c r="O37" s="21">
        <f t="shared" si="0"/>
        <v>2220</v>
      </c>
      <c r="Q37">
        <f t="shared" si="3"/>
        <v>1573</v>
      </c>
      <c r="R37">
        <f t="shared" si="4"/>
        <v>2220</v>
      </c>
    </row>
    <row r="38" spans="1:19" ht="15" customHeight="1" x14ac:dyDescent="0.2">
      <c r="A38" s="20" t="s">
        <v>321</v>
      </c>
      <c r="B38" s="8" t="s">
        <v>554</v>
      </c>
      <c r="C38" s="12">
        <v>30</v>
      </c>
      <c r="D38" s="13">
        <v>92</v>
      </c>
      <c r="E38" s="12">
        <v>18</v>
      </c>
      <c r="F38" s="12">
        <v>13</v>
      </c>
      <c r="G38" s="12">
        <v>25</v>
      </c>
      <c r="H38" s="12">
        <v>14</v>
      </c>
      <c r="J38" s="12">
        <v>31.9</v>
      </c>
      <c r="K38" s="13">
        <v>92.4</v>
      </c>
      <c r="L38" s="12">
        <v>39</v>
      </c>
      <c r="M38" s="12">
        <v>15</v>
      </c>
      <c r="N38" s="17">
        <v>185</v>
      </c>
      <c r="O38" s="21">
        <f t="shared" si="0"/>
        <v>2220</v>
      </c>
      <c r="Q38">
        <f t="shared" si="3"/>
        <v>1754.5</v>
      </c>
      <c r="R38">
        <f t="shared" si="4"/>
        <v>2220</v>
      </c>
    </row>
    <row r="39" spans="1:19" ht="15" customHeight="1" x14ac:dyDescent="0.2">
      <c r="A39" s="60" t="s">
        <v>1131</v>
      </c>
      <c r="B39" s="8" t="s">
        <v>1132</v>
      </c>
      <c r="C39" s="12">
        <v>32</v>
      </c>
      <c r="D39" s="13">
        <v>93.8</v>
      </c>
      <c r="E39" s="12">
        <v>8</v>
      </c>
      <c r="F39" s="12">
        <v>12</v>
      </c>
      <c r="G39" s="12">
        <v>16</v>
      </c>
      <c r="H39" s="12">
        <v>12</v>
      </c>
      <c r="J39" s="12">
        <v>28</v>
      </c>
      <c r="K39" s="13">
        <v>92.8</v>
      </c>
      <c r="L39" s="12">
        <v>185</v>
      </c>
      <c r="M39" s="12">
        <v>12</v>
      </c>
      <c r="N39" s="17">
        <v>145</v>
      </c>
      <c r="O39" s="21">
        <v>1740</v>
      </c>
      <c r="Q39">
        <f t="shared" si="3"/>
        <v>1540</v>
      </c>
      <c r="R39">
        <f t="shared" si="4"/>
        <v>1740</v>
      </c>
    </row>
    <row r="40" spans="1:19" ht="15" customHeight="1" x14ac:dyDescent="0.2">
      <c r="A40" s="60" t="s">
        <v>331</v>
      </c>
      <c r="B40" s="39" t="s">
        <v>947</v>
      </c>
      <c r="C40" s="12">
        <v>22</v>
      </c>
      <c r="D40" s="13">
        <v>93.5</v>
      </c>
      <c r="E40" s="12">
        <v>32</v>
      </c>
      <c r="F40" s="12">
        <v>18</v>
      </c>
      <c r="G40" s="12">
        <v>196</v>
      </c>
      <c r="H40" s="12">
        <v>17</v>
      </c>
      <c r="I40" s="25"/>
      <c r="J40" s="12">
        <v>27</v>
      </c>
      <c r="K40" s="13">
        <v>92.4</v>
      </c>
      <c r="L40" s="12">
        <v>248</v>
      </c>
      <c r="M40" s="12">
        <v>15</v>
      </c>
      <c r="N40" s="17">
        <v>145</v>
      </c>
      <c r="O40" s="21">
        <f t="shared" si="0"/>
        <v>1740</v>
      </c>
      <c r="Q40">
        <f t="shared" si="3"/>
        <v>1485</v>
      </c>
      <c r="R40">
        <f t="shared" si="4"/>
        <v>1740</v>
      </c>
    </row>
    <row r="41" spans="1:19" ht="15" customHeight="1" x14ac:dyDescent="0.2">
      <c r="A41" s="60" t="s">
        <v>331</v>
      </c>
      <c r="B41" s="39" t="s">
        <v>256</v>
      </c>
      <c r="C41" s="12">
        <v>40</v>
      </c>
      <c r="D41" s="13">
        <v>94.3</v>
      </c>
      <c r="E41" s="12">
        <v>12</v>
      </c>
      <c r="F41" s="12">
        <v>20</v>
      </c>
      <c r="G41" s="12">
        <v>131</v>
      </c>
      <c r="H41" s="14">
        <v>18</v>
      </c>
      <c r="I41" s="25"/>
      <c r="J41" s="12">
        <v>40</v>
      </c>
      <c r="K41" s="13">
        <v>93.8</v>
      </c>
      <c r="L41" s="12">
        <v>70</v>
      </c>
      <c r="M41" s="12">
        <v>20</v>
      </c>
      <c r="N41" s="17">
        <v>186</v>
      </c>
      <c r="O41" s="21">
        <f t="shared" si="0"/>
        <v>2232</v>
      </c>
      <c r="Q41">
        <f t="shared" si="3"/>
        <v>2200</v>
      </c>
      <c r="R41">
        <f t="shared" si="4"/>
        <v>2232</v>
      </c>
    </row>
    <row r="42" spans="1:19" ht="15" customHeight="1" x14ac:dyDescent="0.2">
      <c r="A42" s="38" t="s">
        <v>334</v>
      </c>
      <c r="B42" s="41" t="s">
        <v>892</v>
      </c>
      <c r="C42" s="12">
        <v>25</v>
      </c>
      <c r="D42" s="13">
        <v>91.7</v>
      </c>
      <c r="E42" s="12">
        <v>63</v>
      </c>
      <c r="F42" s="12">
        <v>13</v>
      </c>
      <c r="G42" s="12">
        <v>106</v>
      </c>
      <c r="H42" s="12">
        <v>8</v>
      </c>
      <c r="J42" s="12">
        <v>29</v>
      </c>
      <c r="K42" s="13">
        <v>90.6</v>
      </c>
      <c r="L42" s="12">
        <v>186.5</v>
      </c>
      <c r="M42" s="12">
        <v>13.5</v>
      </c>
      <c r="N42" s="17">
        <v>130</v>
      </c>
      <c r="O42" s="21">
        <f t="shared" si="0"/>
        <v>1595</v>
      </c>
      <c r="Q42">
        <f t="shared" si="3"/>
        <v>1595</v>
      </c>
      <c r="R42">
        <f t="shared" si="4"/>
        <v>1560</v>
      </c>
      <c r="S42" s="51" t="s">
        <v>893</v>
      </c>
    </row>
    <row r="43" spans="1:19" ht="15" customHeight="1" x14ac:dyDescent="0.2">
      <c r="A43" s="38" t="s">
        <v>334</v>
      </c>
      <c r="B43" s="41" t="s">
        <v>894</v>
      </c>
      <c r="C43" s="12">
        <v>25</v>
      </c>
      <c r="D43" s="13">
        <v>91.7</v>
      </c>
      <c r="E43" s="12">
        <v>63</v>
      </c>
      <c r="F43" s="12">
        <v>13</v>
      </c>
      <c r="G43" s="12">
        <v>106</v>
      </c>
      <c r="H43" s="12">
        <v>8</v>
      </c>
      <c r="J43" s="12">
        <v>25</v>
      </c>
      <c r="K43" s="13">
        <v>90.5</v>
      </c>
      <c r="L43" s="12">
        <v>154</v>
      </c>
      <c r="M43" s="12">
        <v>12</v>
      </c>
      <c r="N43" s="17">
        <v>175</v>
      </c>
      <c r="O43" s="21">
        <f t="shared" si="0"/>
        <v>2100</v>
      </c>
      <c r="Q43">
        <f t="shared" si="3"/>
        <v>1375</v>
      </c>
      <c r="R43">
        <f t="shared" si="4"/>
        <v>2100</v>
      </c>
    </row>
    <row r="44" spans="1:19" ht="15" customHeight="1" x14ac:dyDescent="0.2">
      <c r="A44" s="38" t="s">
        <v>334</v>
      </c>
      <c r="B44" s="41" t="s">
        <v>895</v>
      </c>
      <c r="C44" s="12">
        <v>30</v>
      </c>
      <c r="D44" s="13">
        <v>91.05</v>
      </c>
      <c r="E44" s="12">
        <v>56</v>
      </c>
      <c r="F44" s="12">
        <v>14</v>
      </c>
      <c r="G44" s="12">
        <v>101</v>
      </c>
      <c r="H44" s="12">
        <v>10</v>
      </c>
      <c r="J44" s="12">
        <v>30</v>
      </c>
      <c r="K44" s="13">
        <v>90.35</v>
      </c>
      <c r="L44" s="12">
        <v>143.5</v>
      </c>
      <c r="M44" s="12">
        <v>14</v>
      </c>
      <c r="N44" s="17">
        <v>175</v>
      </c>
      <c r="O44" s="21">
        <f t="shared" si="0"/>
        <v>2100</v>
      </c>
      <c r="Q44">
        <f t="shared" si="3"/>
        <v>1650</v>
      </c>
      <c r="R44">
        <f t="shared" si="4"/>
        <v>2100</v>
      </c>
    </row>
    <row r="45" spans="1:19" ht="15" customHeight="1" x14ac:dyDescent="0.2">
      <c r="A45" s="38" t="s">
        <v>334</v>
      </c>
      <c r="B45" s="41" t="s">
        <v>896</v>
      </c>
      <c r="C45" s="12">
        <v>35</v>
      </c>
      <c r="D45" s="13">
        <v>91.05</v>
      </c>
      <c r="E45" s="12">
        <v>56</v>
      </c>
      <c r="F45" s="12">
        <v>14</v>
      </c>
      <c r="G45" s="12">
        <v>101</v>
      </c>
      <c r="H45" s="12">
        <v>10</v>
      </c>
      <c r="J45" s="12">
        <v>35</v>
      </c>
      <c r="K45" s="13">
        <v>90.35</v>
      </c>
      <c r="L45" s="12">
        <v>143.5</v>
      </c>
      <c r="M45" s="12">
        <v>14</v>
      </c>
      <c r="N45" s="17">
        <v>175</v>
      </c>
      <c r="O45" s="21">
        <f t="shared" si="0"/>
        <v>2100</v>
      </c>
      <c r="Q45">
        <f t="shared" si="3"/>
        <v>1925</v>
      </c>
      <c r="R45">
        <f t="shared" si="4"/>
        <v>2100</v>
      </c>
    </row>
    <row r="46" spans="1:19" ht="15" customHeight="1" x14ac:dyDescent="0.2">
      <c r="A46" s="38" t="s">
        <v>334</v>
      </c>
      <c r="B46" s="41" t="s">
        <v>897</v>
      </c>
      <c r="C46" s="12">
        <v>38</v>
      </c>
      <c r="D46" s="13">
        <v>90.6</v>
      </c>
      <c r="E46" s="12">
        <v>49</v>
      </c>
      <c r="F46" s="12">
        <v>15</v>
      </c>
      <c r="G46" s="12">
        <v>186</v>
      </c>
      <c r="H46" s="12">
        <v>11</v>
      </c>
      <c r="J46" s="12">
        <v>40</v>
      </c>
      <c r="K46" s="13">
        <v>90.05</v>
      </c>
      <c r="L46" s="12">
        <v>132.5</v>
      </c>
      <c r="M46" s="12">
        <v>15</v>
      </c>
      <c r="N46" s="17">
        <v>175</v>
      </c>
      <c r="O46" s="21">
        <f t="shared" si="0"/>
        <v>2200</v>
      </c>
      <c r="Q46">
        <f t="shared" si="3"/>
        <v>2200</v>
      </c>
      <c r="R46">
        <f t="shared" si="4"/>
        <v>2100</v>
      </c>
    </row>
    <row r="47" spans="1:19" x14ac:dyDescent="0.2">
      <c r="A47" s="20" t="s">
        <v>763</v>
      </c>
      <c r="B47" s="8" t="s">
        <v>766</v>
      </c>
      <c r="C47" s="12">
        <v>18</v>
      </c>
      <c r="D47" s="13">
        <v>91.87</v>
      </c>
      <c r="E47" s="12">
        <v>184.1</v>
      </c>
      <c r="F47" s="12">
        <v>27.2</v>
      </c>
      <c r="G47" s="12">
        <v>274.5</v>
      </c>
      <c r="H47" s="12">
        <v>10.7</v>
      </c>
      <c r="J47" s="12">
        <v>25</v>
      </c>
      <c r="K47" s="13">
        <v>91.57</v>
      </c>
      <c r="L47" s="12">
        <v>213</v>
      </c>
      <c r="M47" s="12">
        <v>19.8</v>
      </c>
      <c r="N47" s="17">
        <v>105</v>
      </c>
      <c r="O47" s="21">
        <f>IF(Q47&gt;R47,Q47,R47)</f>
        <v>1375</v>
      </c>
      <c r="Q47">
        <f t="shared" si="3"/>
        <v>1375</v>
      </c>
      <c r="R47">
        <f t="shared" si="4"/>
        <v>1260</v>
      </c>
    </row>
    <row r="48" spans="1:19" x14ac:dyDescent="0.2">
      <c r="A48" s="20" t="s">
        <v>763</v>
      </c>
      <c r="B48" s="8" t="s">
        <v>767</v>
      </c>
      <c r="C48" s="12">
        <v>26</v>
      </c>
      <c r="D48" s="13">
        <v>92.83</v>
      </c>
      <c r="E48" s="12">
        <v>219</v>
      </c>
      <c r="F48" s="12">
        <v>19</v>
      </c>
      <c r="G48" s="12">
        <v>385</v>
      </c>
      <c r="H48" s="12">
        <v>21</v>
      </c>
      <c r="J48" s="12">
        <v>36</v>
      </c>
      <c r="K48" s="13">
        <v>91.4</v>
      </c>
      <c r="L48" s="12">
        <v>225</v>
      </c>
      <c r="M48" s="12">
        <v>14.4</v>
      </c>
      <c r="N48" s="17">
        <v>160</v>
      </c>
      <c r="O48" s="21">
        <f>IF(Q48&gt;R48,Q48,R48)</f>
        <v>1980</v>
      </c>
      <c r="Q48">
        <f t="shared" si="3"/>
        <v>1980</v>
      </c>
      <c r="R48">
        <f t="shared" si="4"/>
        <v>1920</v>
      </c>
    </row>
    <row r="49" spans="1:18" x14ac:dyDescent="0.2">
      <c r="A49" s="37" t="s">
        <v>844</v>
      </c>
      <c r="B49" s="39" t="s">
        <v>855</v>
      </c>
      <c r="C49" s="12">
        <v>29</v>
      </c>
      <c r="D49" s="13">
        <v>93.2</v>
      </c>
      <c r="E49" s="12">
        <v>45.8</v>
      </c>
      <c r="F49" s="12">
        <v>16.8</v>
      </c>
      <c r="G49" s="12">
        <v>90.3</v>
      </c>
      <c r="H49" s="12">
        <v>21.8</v>
      </c>
      <c r="J49" s="12">
        <v>27</v>
      </c>
      <c r="K49" s="13">
        <v>91.3</v>
      </c>
      <c r="L49" s="12">
        <v>88.4</v>
      </c>
      <c r="M49" s="12">
        <v>16.8</v>
      </c>
      <c r="N49" s="17">
        <v>125</v>
      </c>
      <c r="O49" s="21">
        <f>IF(Q49&gt;R49,Q49,R49)</f>
        <v>1500</v>
      </c>
      <c r="Q49">
        <f>J49*55</f>
        <v>1485</v>
      </c>
      <c r="R49">
        <f>N49*12</f>
        <v>1500</v>
      </c>
    </row>
    <row r="54" spans="1:18" ht="23.25" customHeight="1" x14ac:dyDescent="0.2"/>
    <row r="56" spans="1:18" ht="35.25" customHeight="1" x14ac:dyDescent="0.2"/>
    <row r="57" spans="1:18" ht="36.75" customHeight="1" x14ac:dyDescent="0.2"/>
  </sheetData>
  <mergeCells count="11">
    <mergeCell ref="A1:O1"/>
    <mergeCell ref="A5:O5"/>
    <mergeCell ref="A6:O6"/>
    <mergeCell ref="A4:O4"/>
    <mergeCell ref="A2:O2"/>
    <mergeCell ref="K9:M9"/>
    <mergeCell ref="D9:F9"/>
    <mergeCell ref="G9:H9"/>
    <mergeCell ref="C8:H8"/>
    <mergeCell ref="J8:O8"/>
    <mergeCell ref="A3:O3"/>
  </mergeCells>
  <hyperlinks>
    <hyperlink ref="S42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57" orientation="landscape" r:id="rId2"/>
  <headerFooter alignWithMargins="0">
    <oddFooter>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13" zoomScaleNormal="100" workbookViewId="0">
      <selection activeCell="N25" sqref="N25"/>
    </sheetView>
  </sheetViews>
  <sheetFormatPr defaultRowHeight="12.75" x14ac:dyDescent="0.2"/>
  <cols>
    <col min="1" max="1" width="21.7109375" customWidth="1"/>
    <col min="2" max="2" width="30.7109375" customWidth="1"/>
    <col min="3" max="3" width="15.7109375" customWidth="1"/>
    <col min="4" max="4" width="14.5703125" customWidth="1"/>
    <col min="5" max="8" width="10.7109375" customWidth="1"/>
    <col min="9" max="9" width="17.28515625" customWidth="1"/>
  </cols>
  <sheetData>
    <row r="1" spans="1:9" s="1" customFormat="1" ht="39.950000000000003" customHeight="1" x14ac:dyDescent="0.2">
      <c r="A1" s="71" t="s">
        <v>258</v>
      </c>
      <c r="B1" s="71"/>
      <c r="C1" s="71"/>
      <c r="D1" s="71"/>
      <c r="E1" s="71"/>
      <c r="F1" s="71"/>
      <c r="G1" s="71"/>
      <c r="H1" s="71"/>
      <c r="I1" s="71"/>
    </row>
    <row r="2" spans="1:9" s="31" customFormat="1" ht="24.95" customHeight="1" x14ac:dyDescent="0.2">
      <c r="A2" s="71" t="s">
        <v>263</v>
      </c>
      <c r="B2" s="71"/>
      <c r="C2" s="71"/>
      <c r="D2" s="71"/>
      <c r="E2" s="71"/>
      <c r="F2" s="71"/>
      <c r="G2" s="71"/>
      <c r="H2" s="71"/>
      <c r="I2" s="71"/>
    </row>
    <row r="3" spans="1:9" s="31" customFormat="1" ht="24.95" customHeight="1" x14ac:dyDescent="0.2">
      <c r="A3" s="67" t="s">
        <v>259</v>
      </c>
      <c r="B3" s="67"/>
      <c r="C3" s="67"/>
      <c r="D3" s="67"/>
      <c r="E3" s="67"/>
      <c r="F3" s="67"/>
      <c r="G3" s="67"/>
      <c r="H3" s="67"/>
      <c r="I3" s="67"/>
    </row>
    <row r="4" spans="1:9" s="1" customFormat="1" ht="15" customHeight="1" x14ac:dyDescent="0.25">
      <c r="A4" s="3"/>
      <c r="B4" s="3"/>
      <c r="C4" s="3"/>
      <c r="D4" s="3"/>
    </row>
    <row r="5" spans="1:9" s="1" customFormat="1" ht="93.95" customHeight="1" x14ac:dyDescent="0.2">
      <c r="A5" s="72" t="s">
        <v>389</v>
      </c>
      <c r="B5" s="72"/>
      <c r="C5" s="72"/>
      <c r="D5" s="72"/>
      <c r="E5" s="72"/>
      <c r="F5" s="72"/>
      <c r="G5" s="72"/>
      <c r="H5" s="72"/>
      <c r="I5" s="72"/>
    </row>
    <row r="6" spans="1:9" s="1" customFormat="1" ht="66" customHeight="1" x14ac:dyDescent="0.25">
      <c r="A6" s="73" t="s">
        <v>260</v>
      </c>
      <c r="B6" s="73"/>
      <c r="C6" s="73"/>
      <c r="D6" s="73"/>
      <c r="E6" s="73"/>
      <c r="F6" s="73"/>
      <c r="G6" s="73"/>
      <c r="H6" s="73"/>
      <c r="I6" s="73"/>
    </row>
    <row r="7" spans="1:9" s="1" customFormat="1" ht="15" customHeight="1" x14ac:dyDescent="0.2">
      <c r="A7" s="4"/>
      <c r="B7" s="4"/>
      <c r="C7" s="4"/>
      <c r="D7" s="4"/>
      <c r="E7" s="4"/>
      <c r="F7" s="4"/>
      <c r="G7" s="4"/>
      <c r="H7" s="4"/>
      <c r="I7" s="4"/>
    </row>
    <row r="8" spans="1:9" s="1" customFormat="1" ht="29.25" customHeight="1" x14ac:dyDescent="0.2">
      <c r="A8" s="4"/>
      <c r="B8" s="4"/>
      <c r="C8" s="4"/>
      <c r="D8" s="79" t="s">
        <v>91</v>
      </c>
      <c r="E8" s="80"/>
      <c r="F8" s="81"/>
      <c r="G8" s="79" t="s">
        <v>92</v>
      </c>
      <c r="H8" s="81"/>
    </row>
    <row r="9" spans="1:9" s="1" customFormat="1" ht="66" customHeight="1" x14ac:dyDescent="0.2">
      <c r="A9" s="22" t="s">
        <v>86</v>
      </c>
      <c r="B9" s="22" t="s">
        <v>87</v>
      </c>
      <c r="C9" s="22" t="s">
        <v>89</v>
      </c>
      <c r="D9" s="22" t="s">
        <v>88</v>
      </c>
      <c r="E9" s="22" t="s">
        <v>93</v>
      </c>
      <c r="F9" s="22" t="s">
        <v>94</v>
      </c>
      <c r="G9" s="22" t="s">
        <v>93</v>
      </c>
      <c r="H9" s="22" t="s">
        <v>94</v>
      </c>
      <c r="I9" s="22" t="s">
        <v>90</v>
      </c>
    </row>
    <row r="10" spans="1:9" ht="15" customHeight="1" x14ac:dyDescent="0.2">
      <c r="A10" s="20" t="s">
        <v>326</v>
      </c>
      <c r="B10" s="8" t="s">
        <v>23</v>
      </c>
      <c r="C10" s="12">
        <v>133</v>
      </c>
      <c r="D10" s="13">
        <v>92.7</v>
      </c>
      <c r="E10" s="12">
        <v>26</v>
      </c>
      <c r="F10" s="12">
        <v>20</v>
      </c>
      <c r="G10" s="12">
        <v>11</v>
      </c>
      <c r="H10" s="14">
        <v>10</v>
      </c>
      <c r="I10" s="17" t="s">
        <v>335</v>
      </c>
    </row>
    <row r="11" spans="1:9" ht="15" customHeight="1" x14ac:dyDescent="0.2">
      <c r="A11" s="20" t="s">
        <v>326</v>
      </c>
      <c r="B11" s="8" t="s">
        <v>173</v>
      </c>
      <c r="C11" s="12">
        <v>195</v>
      </c>
      <c r="D11" s="13">
        <v>92.3</v>
      </c>
      <c r="E11" s="12">
        <v>13</v>
      </c>
      <c r="F11" s="12">
        <v>15</v>
      </c>
      <c r="G11" s="12">
        <v>6</v>
      </c>
      <c r="H11" s="12">
        <v>7</v>
      </c>
      <c r="I11" s="17" t="s">
        <v>335</v>
      </c>
    </row>
    <row r="12" spans="1:9" ht="15" customHeight="1" x14ac:dyDescent="0.2">
      <c r="A12" s="20" t="s">
        <v>326</v>
      </c>
      <c r="B12" s="8" t="s">
        <v>489</v>
      </c>
      <c r="C12" s="12">
        <v>20</v>
      </c>
      <c r="D12" s="13">
        <v>94</v>
      </c>
      <c r="E12" s="12">
        <v>21</v>
      </c>
      <c r="F12" s="12">
        <v>13</v>
      </c>
      <c r="G12" s="12">
        <v>93</v>
      </c>
      <c r="H12" s="12">
        <v>5</v>
      </c>
      <c r="I12" s="17" t="s">
        <v>335</v>
      </c>
    </row>
    <row r="13" spans="1:9" ht="15" customHeight="1" x14ac:dyDescent="0.2">
      <c r="A13" s="20" t="s">
        <v>326</v>
      </c>
      <c r="B13" s="8" t="s">
        <v>490</v>
      </c>
      <c r="C13" s="12">
        <v>25.4</v>
      </c>
      <c r="D13" s="13">
        <v>94.6</v>
      </c>
      <c r="E13" s="12">
        <v>67</v>
      </c>
      <c r="F13" s="12">
        <v>5</v>
      </c>
      <c r="G13" s="12">
        <v>49</v>
      </c>
      <c r="H13" s="12">
        <v>6</v>
      </c>
      <c r="I13" s="17" t="s">
        <v>335</v>
      </c>
    </row>
    <row r="14" spans="1:9" ht="15" customHeight="1" x14ac:dyDescent="0.2">
      <c r="A14" s="20" t="s">
        <v>326</v>
      </c>
      <c r="B14" s="8" t="s">
        <v>491</v>
      </c>
      <c r="C14" s="12">
        <v>32</v>
      </c>
      <c r="D14" s="13">
        <v>94.6</v>
      </c>
      <c r="E14" s="12">
        <v>51</v>
      </c>
      <c r="F14" s="12">
        <v>6</v>
      </c>
      <c r="G14" s="12">
        <v>49</v>
      </c>
      <c r="H14" s="12">
        <v>6</v>
      </c>
      <c r="I14" s="17" t="s">
        <v>335</v>
      </c>
    </row>
    <row r="15" spans="1:9" ht="15" customHeight="1" x14ac:dyDescent="0.2">
      <c r="A15" s="20" t="s">
        <v>326</v>
      </c>
      <c r="B15" s="8" t="s">
        <v>492</v>
      </c>
      <c r="C15" s="12">
        <v>45</v>
      </c>
      <c r="D15" s="13">
        <v>94.699999999999989</v>
      </c>
      <c r="E15" s="12">
        <v>19</v>
      </c>
      <c r="F15" s="12">
        <v>7</v>
      </c>
      <c r="G15" s="12">
        <v>49</v>
      </c>
      <c r="H15" s="12">
        <v>6</v>
      </c>
      <c r="I15" s="17" t="s">
        <v>335</v>
      </c>
    </row>
    <row r="16" spans="1:9" ht="15" customHeight="1" x14ac:dyDescent="0.2">
      <c r="A16" s="20" t="s">
        <v>326</v>
      </c>
      <c r="B16" s="8" t="s">
        <v>571</v>
      </c>
      <c r="C16" s="12">
        <v>69.900000000000006</v>
      </c>
      <c r="D16" s="13">
        <v>91.9</v>
      </c>
      <c r="E16" s="12">
        <v>44</v>
      </c>
      <c r="F16" s="12">
        <v>1</v>
      </c>
      <c r="G16" s="12">
        <v>56</v>
      </c>
      <c r="H16" s="12">
        <v>1</v>
      </c>
      <c r="I16" s="17" t="s">
        <v>335</v>
      </c>
    </row>
    <row r="17" spans="1:9" ht="15" customHeight="1" x14ac:dyDescent="0.2">
      <c r="A17" s="20" t="s">
        <v>326</v>
      </c>
      <c r="B17" s="8" t="s">
        <v>911</v>
      </c>
      <c r="C17" s="12">
        <v>79.900000000000006</v>
      </c>
      <c r="D17" s="13">
        <v>94.6</v>
      </c>
      <c r="E17" s="12">
        <v>7</v>
      </c>
      <c r="F17" s="12">
        <v>11</v>
      </c>
      <c r="G17" s="12">
        <v>21</v>
      </c>
      <c r="H17" s="12">
        <v>8</v>
      </c>
      <c r="I17" s="17" t="s">
        <v>335</v>
      </c>
    </row>
    <row r="18" spans="1:9" ht="15" customHeight="1" x14ac:dyDescent="0.2">
      <c r="A18" s="20" t="s">
        <v>327</v>
      </c>
      <c r="B18" s="8" t="s">
        <v>377</v>
      </c>
      <c r="C18" s="12">
        <v>25</v>
      </c>
      <c r="D18" s="13">
        <v>90.100000000000009</v>
      </c>
      <c r="E18" s="12">
        <v>101</v>
      </c>
      <c r="F18" s="12">
        <v>28</v>
      </c>
      <c r="G18" s="12">
        <v>289</v>
      </c>
      <c r="H18" s="12">
        <v>28</v>
      </c>
      <c r="I18" s="17" t="s">
        <v>335</v>
      </c>
    </row>
    <row r="19" spans="1:9" ht="15" customHeight="1" x14ac:dyDescent="0.2">
      <c r="A19" s="20" t="s">
        <v>327</v>
      </c>
      <c r="B19" s="8" t="s">
        <v>378</v>
      </c>
      <c r="C19" s="12">
        <v>35</v>
      </c>
      <c r="D19" s="13">
        <v>90.100000000000009</v>
      </c>
      <c r="E19" s="12">
        <v>72</v>
      </c>
      <c r="F19" s="12">
        <v>19</v>
      </c>
      <c r="G19" s="12">
        <v>181</v>
      </c>
      <c r="H19" s="12">
        <v>22</v>
      </c>
      <c r="I19" s="17" t="s">
        <v>335</v>
      </c>
    </row>
    <row r="20" spans="1:9" ht="15" customHeight="1" x14ac:dyDescent="0.2">
      <c r="A20" s="20" t="s">
        <v>327</v>
      </c>
      <c r="B20" s="8" t="s">
        <v>379</v>
      </c>
      <c r="C20" s="12">
        <v>50</v>
      </c>
      <c r="D20" s="13">
        <v>90.100000000000009</v>
      </c>
      <c r="E20" s="12">
        <v>42</v>
      </c>
      <c r="F20" s="12">
        <v>17</v>
      </c>
      <c r="G20" s="12">
        <v>65</v>
      </c>
      <c r="H20" s="12">
        <v>15</v>
      </c>
      <c r="I20" s="17" t="s">
        <v>335</v>
      </c>
    </row>
    <row r="21" spans="1:9" ht="15" customHeight="1" x14ac:dyDescent="0.2">
      <c r="A21" s="20" t="s">
        <v>327</v>
      </c>
      <c r="B21" s="8" t="s">
        <v>380</v>
      </c>
      <c r="C21" s="12">
        <v>75</v>
      </c>
      <c r="D21" s="13">
        <v>90.100000000000009</v>
      </c>
      <c r="E21" s="12">
        <v>46</v>
      </c>
      <c r="F21" s="12">
        <v>16</v>
      </c>
      <c r="G21" s="12">
        <v>37</v>
      </c>
      <c r="H21" s="12">
        <v>14</v>
      </c>
      <c r="I21" s="17" t="s">
        <v>335</v>
      </c>
    </row>
    <row r="22" spans="1:9" ht="15" customHeight="1" x14ac:dyDescent="0.2">
      <c r="A22" s="20" t="s">
        <v>327</v>
      </c>
      <c r="B22" s="8" t="s">
        <v>381</v>
      </c>
      <c r="C22" s="12">
        <v>100</v>
      </c>
      <c r="D22" s="13">
        <v>90.2</v>
      </c>
      <c r="E22" s="12">
        <v>27</v>
      </c>
      <c r="F22" s="12">
        <v>16</v>
      </c>
      <c r="G22" s="12">
        <v>149</v>
      </c>
      <c r="H22" s="12">
        <v>17</v>
      </c>
      <c r="I22" s="17" t="s">
        <v>335</v>
      </c>
    </row>
    <row r="23" spans="1:9" ht="15" customHeight="1" x14ac:dyDescent="0.2">
      <c r="A23" s="20" t="s">
        <v>628</v>
      </c>
      <c r="B23" s="8" t="s">
        <v>664</v>
      </c>
      <c r="C23" s="12">
        <v>24</v>
      </c>
      <c r="D23" s="13">
        <v>92.3</v>
      </c>
      <c r="E23" s="12">
        <v>13</v>
      </c>
      <c r="F23" s="12">
        <v>19</v>
      </c>
      <c r="G23" s="12">
        <v>40</v>
      </c>
      <c r="H23" s="14"/>
      <c r="I23" s="21">
        <f>C23*20</f>
        <v>480</v>
      </c>
    </row>
    <row r="24" spans="1:9" ht="15" customHeight="1" x14ac:dyDescent="0.2">
      <c r="A24" s="20" t="s">
        <v>628</v>
      </c>
      <c r="B24" s="8" t="s">
        <v>665</v>
      </c>
      <c r="C24" s="12">
        <v>30</v>
      </c>
      <c r="D24" s="13">
        <v>91</v>
      </c>
      <c r="E24" s="12">
        <v>52</v>
      </c>
      <c r="F24" s="12">
        <v>19</v>
      </c>
      <c r="G24" s="12">
        <v>40</v>
      </c>
      <c r="H24" s="14"/>
      <c r="I24" s="21">
        <f>C24*20</f>
        <v>600</v>
      </c>
    </row>
    <row r="25" spans="1:9" ht="15" customHeight="1" x14ac:dyDescent="0.2">
      <c r="A25" s="20" t="s">
        <v>628</v>
      </c>
      <c r="B25" s="8" t="s">
        <v>666</v>
      </c>
      <c r="C25" s="12">
        <v>40</v>
      </c>
      <c r="D25" s="13">
        <v>92.1</v>
      </c>
      <c r="E25" s="12">
        <v>36</v>
      </c>
      <c r="F25" s="12">
        <v>17</v>
      </c>
      <c r="G25" s="12">
        <v>50</v>
      </c>
      <c r="H25" s="12"/>
      <c r="I25" s="21">
        <f>C25*20</f>
        <v>800</v>
      </c>
    </row>
    <row r="26" spans="1:9" ht="15" customHeight="1" x14ac:dyDescent="0.2">
      <c r="A26" s="20" t="s">
        <v>628</v>
      </c>
      <c r="B26" s="8" t="s">
        <v>667</v>
      </c>
      <c r="C26" s="12">
        <v>50</v>
      </c>
      <c r="D26" s="13">
        <v>93.1</v>
      </c>
      <c r="E26" s="12">
        <v>20</v>
      </c>
      <c r="F26" s="12">
        <v>15</v>
      </c>
      <c r="G26" s="12">
        <v>60</v>
      </c>
      <c r="H26" s="12">
        <v>11</v>
      </c>
      <c r="I26" s="17" t="s">
        <v>335</v>
      </c>
    </row>
    <row r="27" spans="1:9" ht="15" customHeight="1" x14ac:dyDescent="0.2">
      <c r="A27" s="20" t="s">
        <v>628</v>
      </c>
      <c r="B27" s="8" t="s">
        <v>668</v>
      </c>
      <c r="C27" s="12">
        <v>60</v>
      </c>
      <c r="D27" s="13">
        <v>93.1</v>
      </c>
      <c r="E27" s="12">
        <v>18</v>
      </c>
      <c r="F27" s="12">
        <v>15.8</v>
      </c>
      <c r="G27" s="12">
        <v>48.8</v>
      </c>
      <c r="H27" s="12">
        <v>11.6</v>
      </c>
      <c r="I27" s="17" t="s">
        <v>335</v>
      </c>
    </row>
    <row r="28" spans="1:9" ht="15" customHeight="1" x14ac:dyDescent="0.2">
      <c r="A28" s="20" t="s">
        <v>628</v>
      </c>
      <c r="B28" s="8" t="s">
        <v>669</v>
      </c>
      <c r="C28" s="12">
        <v>75</v>
      </c>
      <c r="D28" s="13">
        <v>93.9</v>
      </c>
      <c r="E28" s="12">
        <v>9</v>
      </c>
      <c r="F28" s="12">
        <v>16.5</v>
      </c>
      <c r="G28" s="12">
        <v>16</v>
      </c>
      <c r="H28" s="12">
        <v>12.5</v>
      </c>
      <c r="I28" s="17" t="s">
        <v>335</v>
      </c>
    </row>
    <row r="29" spans="1:9" ht="15" customHeight="1" x14ac:dyDescent="0.2">
      <c r="A29" s="20" t="s">
        <v>628</v>
      </c>
      <c r="B29" s="8" t="s">
        <v>670</v>
      </c>
      <c r="C29" s="12">
        <v>90</v>
      </c>
      <c r="D29" s="13">
        <v>93.4</v>
      </c>
      <c r="E29" s="12">
        <v>8</v>
      </c>
      <c r="F29" s="12">
        <v>17.75</v>
      </c>
      <c r="G29" s="12">
        <v>12</v>
      </c>
      <c r="H29" s="12">
        <v>13.25</v>
      </c>
      <c r="I29" s="17" t="s">
        <v>335</v>
      </c>
    </row>
    <row r="30" spans="1:9" ht="15" customHeight="1" x14ac:dyDescent="0.2">
      <c r="A30" s="20" t="s">
        <v>628</v>
      </c>
      <c r="B30" s="8" t="s">
        <v>671</v>
      </c>
      <c r="C30" s="12">
        <v>100</v>
      </c>
      <c r="D30" s="13">
        <v>92.9</v>
      </c>
      <c r="E30" s="12">
        <v>10</v>
      </c>
      <c r="F30" s="12">
        <v>19</v>
      </c>
      <c r="G30" s="12">
        <v>8</v>
      </c>
      <c r="H30" s="12">
        <v>14</v>
      </c>
      <c r="I30" s="17" t="s">
        <v>335</v>
      </c>
    </row>
    <row r="31" spans="1:9" ht="15" customHeight="1" x14ac:dyDescent="0.2">
      <c r="A31" s="20" t="s">
        <v>628</v>
      </c>
      <c r="B31" s="8" t="s">
        <v>672</v>
      </c>
      <c r="C31" s="12">
        <v>110</v>
      </c>
      <c r="D31" s="13">
        <v>92.9</v>
      </c>
      <c r="E31" s="12">
        <v>10</v>
      </c>
      <c r="F31" s="12">
        <v>19</v>
      </c>
      <c r="G31" s="12">
        <v>8</v>
      </c>
      <c r="H31" s="12">
        <v>14</v>
      </c>
      <c r="I31" s="17" t="s">
        <v>335</v>
      </c>
    </row>
    <row r="32" spans="1:9" ht="15" customHeight="1" x14ac:dyDescent="0.2">
      <c r="A32" s="20" t="s">
        <v>628</v>
      </c>
      <c r="B32" s="8" t="s">
        <v>675</v>
      </c>
      <c r="C32" s="12">
        <v>150</v>
      </c>
      <c r="D32" s="13">
        <v>92.1</v>
      </c>
      <c r="E32" s="12">
        <v>6</v>
      </c>
      <c r="F32" s="12">
        <v>34</v>
      </c>
      <c r="G32" s="12">
        <v>52</v>
      </c>
      <c r="H32" s="12">
        <v>22</v>
      </c>
      <c r="I32" s="17" t="s">
        <v>335</v>
      </c>
    </row>
    <row r="33" spans="1:9" ht="15" customHeight="1" x14ac:dyDescent="0.2">
      <c r="A33" s="20" t="s">
        <v>628</v>
      </c>
      <c r="B33" s="8" t="s">
        <v>676</v>
      </c>
      <c r="C33" s="12">
        <v>199</v>
      </c>
      <c r="D33" s="13">
        <v>92.9</v>
      </c>
      <c r="E33" s="12">
        <v>8</v>
      </c>
      <c r="F33" s="12">
        <v>29</v>
      </c>
      <c r="G33" s="12">
        <v>48</v>
      </c>
      <c r="H33" s="12">
        <v>25</v>
      </c>
      <c r="I33" s="17" t="s">
        <v>335</v>
      </c>
    </row>
    <row r="34" spans="1:9" ht="15" customHeight="1" x14ac:dyDescent="0.2">
      <c r="A34" s="20" t="s">
        <v>628</v>
      </c>
      <c r="B34" s="8" t="s">
        <v>677</v>
      </c>
      <c r="C34" s="12">
        <v>250</v>
      </c>
      <c r="D34" s="13">
        <v>93.7</v>
      </c>
      <c r="E34" s="12">
        <v>10</v>
      </c>
      <c r="F34" s="12">
        <v>25</v>
      </c>
      <c r="G34" s="12">
        <v>44</v>
      </c>
      <c r="H34" s="12">
        <v>28</v>
      </c>
      <c r="I34" s="17" t="s">
        <v>335</v>
      </c>
    </row>
    <row r="35" spans="1:9" ht="15" customHeight="1" x14ac:dyDescent="0.2">
      <c r="A35" s="20" t="s">
        <v>628</v>
      </c>
      <c r="B35" s="8" t="s">
        <v>1129</v>
      </c>
      <c r="C35" s="12">
        <v>200</v>
      </c>
      <c r="D35" s="13">
        <v>92</v>
      </c>
      <c r="E35" s="12">
        <v>23</v>
      </c>
      <c r="F35" s="12">
        <v>10</v>
      </c>
      <c r="G35" s="12">
        <v>15</v>
      </c>
      <c r="H35" s="12">
        <v>15</v>
      </c>
      <c r="I35" s="17" t="s">
        <v>335</v>
      </c>
    </row>
    <row r="36" spans="1:9" ht="15" customHeight="1" x14ac:dyDescent="0.2">
      <c r="A36" s="20" t="s">
        <v>628</v>
      </c>
      <c r="B36" s="8" t="s">
        <v>1130</v>
      </c>
      <c r="C36" s="12">
        <v>250</v>
      </c>
      <c r="D36" s="13">
        <v>92</v>
      </c>
      <c r="E36" s="12">
        <v>8</v>
      </c>
      <c r="F36" s="12">
        <v>14</v>
      </c>
      <c r="G36" s="12">
        <v>15</v>
      </c>
      <c r="H36" s="12">
        <v>15</v>
      </c>
      <c r="I36" s="17" t="s">
        <v>335</v>
      </c>
    </row>
    <row r="37" spans="1:9" ht="15" customHeight="1" x14ac:dyDescent="0.2">
      <c r="A37" s="20" t="s">
        <v>329</v>
      </c>
      <c r="B37" s="8" t="s">
        <v>1</v>
      </c>
      <c r="C37" s="12">
        <v>30</v>
      </c>
      <c r="D37" s="13">
        <v>91.7</v>
      </c>
      <c r="E37" s="12">
        <v>11</v>
      </c>
      <c r="F37" s="12">
        <v>13</v>
      </c>
      <c r="G37" s="12">
        <v>76</v>
      </c>
      <c r="H37" s="12">
        <v>17</v>
      </c>
      <c r="I37" s="17" t="s">
        <v>335</v>
      </c>
    </row>
    <row r="38" spans="1:9" ht="15" customHeight="1" x14ac:dyDescent="0.2">
      <c r="A38" s="20" t="s">
        <v>329</v>
      </c>
      <c r="B38" s="8" t="s">
        <v>2</v>
      </c>
      <c r="C38" s="12">
        <v>48</v>
      </c>
      <c r="D38" s="13">
        <v>92.5</v>
      </c>
      <c r="E38" s="12">
        <v>15</v>
      </c>
      <c r="F38" s="12">
        <v>31</v>
      </c>
      <c r="G38" s="12">
        <v>355</v>
      </c>
      <c r="H38" s="12">
        <v>57</v>
      </c>
      <c r="I38" s="21">
        <f>C38*20</f>
        <v>960</v>
      </c>
    </row>
    <row r="39" spans="1:9" ht="15" customHeight="1" x14ac:dyDescent="0.2">
      <c r="A39" s="20" t="s">
        <v>778</v>
      </c>
      <c r="B39" s="8" t="s">
        <v>779</v>
      </c>
      <c r="C39" s="12">
        <v>25</v>
      </c>
      <c r="D39" s="13">
        <v>93.2</v>
      </c>
      <c r="E39" s="12">
        <v>62</v>
      </c>
      <c r="F39" s="12">
        <v>17</v>
      </c>
      <c r="G39" s="12">
        <v>174</v>
      </c>
      <c r="H39" s="12">
        <v>39</v>
      </c>
      <c r="I39" s="17" t="s">
        <v>335</v>
      </c>
    </row>
    <row r="40" spans="1:9" ht="15" customHeight="1" x14ac:dyDescent="0.2">
      <c r="A40" s="20" t="s">
        <v>778</v>
      </c>
      <c r="B40" s="8" t="s">
        <v>780</v>
      </c>
      <c r="C40" s="12">
        <v>35</v>
      </c>
      <c r="D40" s="13">
        <v>93.2</v>
      </c>
      <c r="E40" s="12">
        <v>62</v>
      </c>
      <c r="F40" s="12">
        <v>17</v>
      </c>
      <c r="G40" s="12">
        <v>174</v>
      </c>
      <c r="H40" s="12">
        <v>39</v>
      </c>
      <c r="I40" s="17" t="s">
        <v>335</v>
      </c>
    </row>
    <row r="41" spans="1:9" ht="15" customHeight="1" x14ac:dyDescent="0.2">
      <c r="A41" s="20" t="s">
        <v>778</v>
      </c>
      <c r="B41" s="8" t="s">
        <v>781</v>
      </c>
      <c r="C41" s="12">
        <v>50</v>
      </c>
      <c r="D41" s="13">
        <v>91.7</v>
      </c>
      <c r="E41" s="12">
        <v>105</v>
      </c>
      <c r="F41" s="12">
        <v>15</v>
      </c>
      <c r="G41" s="12">
        <v>168</v>
      </c>
      <c r="H41" s="12">
        <v>29</v>
      </c>
      <c r="I41" s="17" t="s">
        <v>335</v>
      </c>
    </row>
    <row r="42" spans="1:9" ht="15" customHeight="1" x14ac:dyDescent="0.2">
      <c r="A42" s="20" t="s">
        <v>778</v>
      </c>
      <c r="B42" s="8" t="s">
        <v>783</v>
      </c>
      <c r="C42" s="12">
        <v>80</v>
      </c>
      <c r="D42" s="13">
        <v>92.2</v>
      </c>
      <c r="E42" s="12">
        <v>12</v>
      </c>
      <c r="F42" s="12">
        <v>19</v>
      </c>
      <c r="G42" s="12">
        <v>236</v>
      </c>
      <c r="H42" s="12">
        <v>31</v>
      </c>
      <c r="I42" s="17" t="s">
        <v>335</v>
      </c>
    </row>
    <row r="43" spans="1:9" ht="15" customHeight="1" x14ac:dyDescent="0.2">
      <c r="A43" s="20" t="s">
        <v>778</v>
      </c>
      <c r="B43" s="8" t="s">
        <v>784</v>
      </c>
      <c r="C43" s="12">
        <v>100</v>
      </c>
      <c r="D43" s="13">
        <v>91.4</v>
      </c>
      <c r="E43" s="12">
        <v>11</v>
      </c>
      <c r="F43" s="12">
        <v>27</v>
      </c>
      <c r="G43" s="12">
        <v>88</v>
      </c>
      <c r="H43" s="12">
        <v>34</v>
      </c>
      <c r="I43" s="17" t="s">
        <v>335</v>
      </c>
    </row>
    <row r="44" spans="1:9" ht="15" customHeight="1" x14ac:dyDescent="0.2">
      <c r="A44" s="20" t="s">
        <v>869</v>
      </c>
      <c r="B44" s="8" t="s">
        <v>871</v>
      </c>
      <c r="C44" s="12">
        <v>20</v>
      </c>
      <c r="D44" s="13">
        <v>93.9</v>
      </c>
      <c r="E44" s="12">
        <v>12</v>
      </c>
      <c r="F44" s="12">
        <v>4</v>
      </c>
      <c r="G44" s="12">
        <v>109</v>
      </c>
      <c r="H44" s="12">
        <v>5</v>
      </c>
      <c r="I44" s="17" t="s">
        <v>335</v>
      </c>
    </row>
    <row r="45" spans="1:9" ht="15" customHeight="1" x14ac:dyDescent="0.2">
      <c r="A45" s="20" t="s">
        <v>869</v>
      </c>
      <c r="B45" s="8" t="s">
        <v>872</v>
      </c>
      <c r="C45" s="12">
        <v>30</v>
      </c>
      <c r="D45" s="13">
        <v>94.4</v>
      </c>
      <c r="E45" s="12">
        <v>10</v>
      </c>
      <c r="F45" s="12">
        <v>6</v>
      </c>
      <c r="G45" s="12">
        <v>91</v>
      </c>
      <c r="H45" s="12">
        <v>11</v>
      </c>
      <c r="I45" s="17" t="s">
        <v>335</v>
      </c>
    </row>
    <row r="46" spans="1:9" ht="15" customHeight="1" x14ac:dyDescent="0.2">
      <c r="A46" s="20" t="s">
        <v>869</v>
      </c>
      <c r="B46" s="8" t="s">
        <v>873</v>
      </c>
      <c r="C46" s="12">
        <v>35</v>
      </c>
      <c r="D46" s="13">
        <v>94.6</v>
      </c>
      <c r="E46" s="12">
        <v>8</v>
      </c>
      <c r="F46" s="12">
        <v>6</v>
      </c>
      <c r="G46" s="12">
        <v>81</v>
      </c>
      <c r="H46" s="12">
        <v>14</v>
      </c>
      <c r="I46" s="17" t="s">
        <v>335</v>
      </c>
    </row>
    <row r="47" spans="1:9" ht="15" customHeight="1" x14ac:dyDescent="0.2">
      <c r="A47" s="20" t="s">
        <v>869</v>
      </c>
      <c r="B47" s="8" t="s">
        <v>874</v>
      </c>
      <c r="C47" s="12">
        <v>40</v>
      </c>
      <c r="D47" s="13">
        <v>94.8</v>
      </c>
      <c r="E47" s="12">
        <v>7</v>
      </c>
      <c r="F47" s="12">
        <v>7</v>
      </c>
      <c r="G47" s="12">
        <v>73</v>
      </c>
      <c r="H47" s="12">
        <v>17</v>
      </c>
      <c r="I47" s="17" t="s">
        <v>335</v>
      </c>
    </row>
    <row r="48" spans="1:9" ht="15" customHeight="1" x14ac:dyDescent="0.2">
      <c r="A48" s="20" t="s">
        <v>869</v>
      </c>
      <c r="B48" s="8" t="s">
        <v>875</v>
      </c>
      <c r="C48" s="12">
        <v>50</v>
      </c>
      <c r="D48" s="13">
        <v>95.3</v>
      </c>
      <c r="E48" s="12">
        <v>5.5</v>
      </c>
      <c r="F48" s="12">
        <v>8.5</v>
      </c>
      <c r="G48" s="12">
        <v>73</v>
      </c>
      <c r="H48" s="12">
        <v>17</v>
      </c>
      <c r="I48" s="17" t="s">
        <v>335</v>
      </c>
    </row>
    <row r="49" spans="1:9" ht="15" customHeight="1" x14ac:dyDescent="0.2">
      <c r="A49" s="20" t="s">
        <v>869</v>
      </c>
      <c r="B49" s="8" t="s">
        <v>876</v>
      </c>
      <c r="C49" s="12">
        <v>60</v>
      </c>
      <c r="D49" s="13">
        <v>95.8</v>
      </c>
      <c r="E49" s="12">
        <v>4</v>
      </c>
      <c r="F49" s="12">
        <v>10</v>
      </c>
      <c r="G49" s="12">
        <v>73</v>
      </c>
      <c r="H49" s="12">
        <v>17</v>
      </c>
      <c r="I49" s="17" t="s">
        <v>335</v>
      </c>
    </row>
    <row r="50" spans="1:9" ht="15" customHeight="1" x14ac:dyDescent="0.2">
      <c r="A50" s="20" t="s">
        <v>880</v>
      </c>
      <c r="B50" s="8" t="s">
        <v>881</v>
      </c>
      <c r="C50" s="12">
        <v>36.5</v>
      </c>
      <c r="D50" s="13">
        <v>90.4</v>
      </c>
      <c r="E50" s="12">
        <v>45</v>
      </c>
      <c r="F50" s="12">
        <v>30</v>
      </c>
      <c r="G50" s="12">
        <v>544</v>
      </c>
      <c r="H50" s="12">
        <v>27</v>
      </c>
      <c r="I50" s="21">
        <f>C50*20</f>
        <v>730</v>
      </c>
    </row>
    <row r="51" spans="1:9" ht="15" customHeight="1" x14ac:dyDescent="0.2">
      <c r="A51" s="20" t="s">
        <v>880</v>
      </c>
      <c r="B51" s="8" t="s">
        <v>882</v>
      </c>
      <c r="C51" s="12">
        <v>50</v>
      </c>
      <c r="D51" s="13">
        <v>90.35</v>
      </c>
      <c r="E51" s="12">
        <v>53</v>
      </c>
      <c r="F51" s="12">
        <v>22</v>
      </c>
      <c r="G51" s="12">
        <v>395</v>
      </c>
      <c r="H51" s="12">
        <v>21.5</v>
      </c>
      <c r="I51" s="17" t="s">
        <v>335</v>
      </c>
    </row>
    <row r="52" spans="1:9" ht="15" customHeight="1" x14ac:dyDescent="0.2">
      <c r="A52" s="20" t="s">
        <v>880</v>
      </c>
      <c r="B52" s="8" t="s">
        <v>883</v>
      </c>
      <c r="C52" s="12">
        <v>60</v>
      </c>
      <c r="D52" s="13">
        <v>90.3</v>
      </c>
      <c r="E52" s="12">
        <v>61</v>
      </c>
      <c r="F52" s="12">
        <v>14</v>
      </c>
      <c r="G52" s="12">
        <v>246</v>
      </c>
      <c r="H52" s="12">
        <v>16</v>
      </c>
      <c r="I52" s="17" t="s">
        <v>335</v>
      </c>
    </row>
    <row r="53" spans="1:9" ht="15" customHeight="1" x14ac:dyDescent="0.2">
      <c r="A53" s="20" t="s">
        <v>330</v>
      </c>
      <c r="B53" s="8" t="s">
        <v>190</v>
      </c>
      <c r="C53" s="12">
        <v>65</v>
      </c>
      <c r="D53" s="13">
        <v>93</v>
      </c>
      <c r="E53" s="12">
        <v>139</v>
      </c>
      <c r="F53" s="12">
        <v>37</v>
      </c>
      <c r="G53" s="12">
        <v>99</v>
      </c>
      <c r="H53" s="12">
        <v>9</v>
      </c>
      <c r="I53" s="17" t="s">
        <v>335</v>
      </c>
    </row>
    <row r="54" spans="1:9" ht="15" customHeight="1" x14ac:dyDescent="0.2">
      <c r="A54" s="20" t="s">
        <v>330</v>
      </c>
      <c r="B54" s="8" t="s">
        <v>191</v>
      </c>
      <c r="C54" s="12">
        <v>80</v>
      </c>
      <c r="D54" s="13">
        <v>94</v>
      </c>
      <c r="E54" s="12">
        <v>30</v>
      </c>
      <c r="F54" s="12">
        <v>35</v>
      </c>
      <c r="G54" s="12">
        <v>160</v>
      </c>
      <c r="H54" s="12">
        <v>24</v>
      </c>
      <c r="I54" s="17" t="s">
        <v>335</v>
      </c>
    </row>
    <row r="55" spans="1:9" ht="15" customHeight="1" x14ac:dyDescent="0.2">
      <c r="A55" s="20" t="s">
        <v>330</v>
      </c>
      <c r="B55" s="8" t="s">
        <v>225</v>
      </c>
      <c r="C55" s="12">
        <v>99</v>
      </c>
      <c r="D55" s="13">
        <v>92.5</v>
      </c>
      <c r="E55" s="12">
        <v>18</v>
      </c>
      <c r="F55" s="12">
        <v>19</v>
      </c>
      <c r="G55" s="12">
        <v>40</v>
      </c>
      <c r="H55" s="12">
        <v>15</v>
      </c>
      <c r="I55" s="17" t="s">
        <v>335</v>
      </c>
    </row>
    <row r="56" spans="1:9" ht="15" customHeight="1" x14ac:dyDescent="0.2">
      <c r="A56" s="20" t="s">
        <v>330</v>
      </c>
      <c r="B56" s="8" t="s">
        <v>226</v>
      </c>
      <c r="C56" s="12">
        <v>101</v>
      </c>
      <c r="D56" s="13">
        <v>92.5</v>
      </c>
      <c r="E56" s="12">
        <v>18</v>
      </c>
      <c r="F56" s="12">
        <v>19</v>
      </c>
      <c r="G56" s="12">
        <v>40</v>
      </c>
      <c r="H56" s="12">
        <v>15</v>
      </c>
      <c r="I56" s="17" t="s">
        <v>335</v>
      </c>
    </row>
    <row r="57" spans="1:9" ht="15" customHeight="1" x14ac:dyDescent="0.2">
      <c r="A57" s="20" t="s">
        <v>330</v>
      </c>
      <c r="B57" s="24" t="s">
        <v>193</v>
      </c>
      <c r="C57" s="12">
        <v>130</v>
      </c>
      <c r="D57" s="13">
        <v>90.9</v>
      </c>
      <c r="E57" s="12">
        <v>5</v>
      </c>
      <c r="F57" s="12">
        <v>19</v>
      </c>
      <c r="G57" s="12">
        <v>58</v>
      </c>
      <c r="H57" s="12">
        <v>14</v>
      </c>
      <c r="I57" s="17" t="s">
        <v>335</v>
      </c>
    </row>
    <row r="58" spans="1:9" ht="15" customHeight="1" x14ac:dyDescent="0.2">
      <c r="A58" s="20" t="s">
        <v>330</v>
      </c>
      <c r="B58" s="24" t="s">
        <v>195</v>
      </c>
      <c r="C58" s="12">
        <v>149</v>
      </c>
      <c r="D58" s="13">
        <v>90.9</v>
      </c>
      <c r="E58" s="12">
        <v>5</v>
      </c>
      <c r="F58" s="12">
        <v>19</v>
      </c>
      <c r="G58" s="12">
        <v>58</v>
      </c>
      <c r="H58" s="12">
        <v>14</v>
      </c>
      <c r="I58" s="17" t="s">
        <v>335</v>
      </c>
    </row>
    <row r="59" spans="1:9" ht="15" customHeight="1" x14ac:dyDescent="0.2">
      <c r="A59" s="20" t="s">
        <v>330</v>
      </c>
      <c r="B59" s="24" t="s">
        <v>194</v>
      </c>
      <c r="C59" s="12">
        <v>155</v>
      </c>
      <c r="D59" s="13">
        <v>91.5</v>
      </c>
      <c r="E59" s="12">
        <v>5</v>
      </c>
      <c r="F59" s="12">
        <v>22</v>
      </c>
      <c r="G59" s="12">
        <v>58</v>
      </c>
      <c r="H59" s="12">
        <v>14</v>
      </c>
      <c r="I59" s="17" t="s">
        <v>335</v>
      </c>
    </row>
    <row r="60" spans="1:9" ht="15" customHeight="1" x14ac:dyDescent="0.2">
      <c r="A60" s="20" t="s">
        <v>330</v>
      </c>
      <c r="B60" s="24" t="s">
        <v>196</v>
      </c>
      <c r="C60" s="12">
        <v>180</v>
      </c>
      <c r="D60" s="13">
        <v>93</v>
      </c>
      <c r="E60" s="12">
        <v>4</v>
      </c>
      <c r="F60" s="12">
        <v>26</v>
      </c>
      <c r="G60" s="12">
        <v>103</v>
      </c>
      <c r="H60" s="12">
        <v>39</v>
      </c>
      <c r="I60" s="17" t="s">
        <v>335</v>
      </c>
    </row>
    <row r="61" spans="1:9" ht="15" customHeight="1" x14ac:dyDescent="0.2">
      <c r="A61" s="20" t="s">
        <v>330</v>
      </c>
      <c r="B61" s="24" t="s">
        <v>197</v>
      </c>
      <c r="C61" s="12">
        <v>199</v>
      </c>
      <c r="D61" s="13">
        <v>92.3</v>
      </c>
      <c r="E61" s="12">
        <v>7</v>
      </c>
      <c r="F61" s="12">
        <v>34</v>
      </c>
      <c r="G61" s="12">
        <v>103</v>
      </c>
      <c r="H61" s="12">
        <v>39</v>
      </c>
      <c r="I61" s="17" t="s">
        <v>335</v>
      </c>
    </row>
    <row r="62" spans="1:9" ht="15" customHeight="1" x14ac:dyDescent="0.2">
      <c r="A62" s="20" t="s">
        <v>330</v>
      </c>
      <c r="B62" s="24" t="s">
        <v>198</v>
      </c>
      <c r="C62" s="12">
        <v>201</v>
      </c>
      <c r="D62" s="13">
        <v>92.3</v>
      </c>
      <c r="E62" s="12">
        <v>7</v>
      </c>
      <c r="F62" s="12">
        <v>37</v>
      </c>
      <c r="G62" s="12">
        <v>103</v>
      </c>
      <c r="H62" s="12">
        <v>39</v>
      </c>
      <c r="I62" s="17" t="s">
        <v>335</v>
      </c>
    </row>
    <row r="63" spans="1:9" ht="15" customHeight="1" x14ac:dyDescent="0.2">
      <c r="A63" s="20" t="s">
        <v>330</v>
      </c>
      <c r="B63" s="8" t="s">
        <v>165</v>
      </c>
      <c r="C63" s="12">
        <v>249</v>
      </c>
      <c r="D63" s="13">
        <v>92.8</v>
      </c>
      <c r="E63" s="12">
        <v>5</v>
      </c>
      <c r="F63" s="12">
        <v>23</v>
      </c>
      <c r="G63" s="12">
        <v>91</v>
      </c>
      <c r="H63" s="12">
        <v>19</v>
      </c>
      <c r="I63" s="17" t="s">
        <v>335</v>
      </c>
    </row>
    <row r="64" spans="1:9" ht="15" customHeight="1" x14ac:dyDescent="0.2">
      <c r="A64" s="20" t="s">
        <v>330</v>
      </c>
      <c r="B64" s="8" t="s">
        <v>166</v>
      </c>
      <c r="C64" s="12">
        <v>251</v>
      </c>
      <c r="D64" s="13">
        <v>92.8</v>
      </c>
      <c r="E64" s="12">
        <v>5</v>
      </c>
      <c r="F64" s="12">
        <v>23</v>
      </c>
      <c r="G64" s="12">
        <v>91</v>
      </c>
      <c r="H64" s="12">
        <v>19</v>
      </c>
      <c r="I64" s="17" t="s">
        <v>335</v>
      </c>
    </row>
    <row r="65" spans="1:9" ht="15" customHeight="1" x14ac:dyDescent="0.2">
      <c r="A65" s="20" t="s">
        <v>330</v>
      </c>
      <c r="B65" s="8" t="s">
        <v>167</v>
      </c>
      <c r="C65" s="12">
        <v>299</v>
      </c>
      <c r="D65" s="13">
        <v>91.3</v>
      </c>
      <c r="E65" s="12">
        <v>6</v>
      </c>
      <c r="F65" s="12">
        <v>25</v>
      </c>
      <c r="G65" s="12">
        <v>91</v>
      </c>
      <c r="H65" s="12">
        <v>19</v>
      </c>
      <c r="I65" s="17" t="s">
        <v>335</v>
      </c>
    </row>
    <row r="66" spans="1:9" ht="15" customHeight="1" x14ac:dyDescent="0.2">
      <c r="A66" s="20" t="s">
        <v>330</v>
      </c>
      <c r="B66" s="8" t="s">
        <v>168</v>
      </c>
      <c r="C66" s="12">
        <v>301</v>
      </c>
      <c r="D66" s="13">
        <v>91.3</v>
      </c>
      <c r="E66" s="12">
        <v>6</v>
      </c>
      <c r="F66" s="12">
        <v>25</v>
      </c>
      <c r="G66" s="12">
        <v>91</v>
      </c>
      <c r="H66" s="12">
        <v>19</v>
      </c>
      <c r="I66" s="17" t="s">
        <v>335</v>
      </c>
    </row>
    <row r="67" spans="1:9" ht="15" customHeight="1" x14ac:dyDescent="0.2">
      <c r="A67" s="20" t="s">
        <v>321</v>
      </c>
      <c r="B67" s="8" t="s">
        <v>309</v>
      </c>
      <c r="C67" s="12">
        <v>20</v>
      </c>
      <c r="D67" s="13">
        <v>93</v>
      </c>
      <c r="E67" s="12">
        <v>16</v>
      </c>
      <c r="F67" s="12">
        <v>15</v>
      </c>
      <c r="G67" s="12">
        <v>102</v>
      </c>
      <c r="H67" s="12">
        <v>11</v>
      </c>
      <c r="I67" s="17" t="s">
        <v>335</v>
      </c>
    </row>
    <row r="68" spans="1:9" ht="15" customHeight="1" x14ac:dyDescent="0.2">
      <c r="A68" s="20" t="s">
        <v>321</v>
      </c>
      <c r="B68" s="8" t="s">
        <v>310</v>
      </c>
      <c r="C68" s="12">
        <v>30</v>
      </c>
      <c r="D68" s="13">
        <v>93.7</v>
      </c>
      <c r="E68" s="12">
        <v>12</v>
      </c>
      <c r="F68" s="12">
        <v>16</v>
      </c>
      <c r="G68" s="12">
        <v>83</v>
      </c>
      <c r="H68" s="12">
        <v>12</v>
      </c>
      <c r="I68" s="17" t="s">
        <v>335</v>
      </c>
    </row>
    <row r="69" spans="1:9" ht="15" customHeight="1" x14ac:dyDescent="0.2">
      <c r="A69" s="20" t="s">
        <v>321</v>
      </c>
      <c r="B69" s="8" t="s">
        <v>310</v>
      </c>
      <c r="C69" s="12">
        <v>32.5</v>
      </c>
      <c r="D69" s="13">
        <v>93.8</v>
      </c>
      <c r="E69" s="12">
        <v>10</v>
      </c>
      <c r="F69" s="12">
        <v>16</v>
      </c>
      <c r="G69" s="12">
        <v>78</v>
      </c>
      <c r="H69" s="12">
        <v>12</v>
      </c>
      <c r="I69" s="17" t="s">
        <v>335</v>
      </c>
    </row>
    <row r="70" spans="1:9" ht="15" customHeight="1" x14ac:dyDescent="0.2">
      <c r="A70" s="20" t="s">
        <v>321</v>
      </c>
      <c r="B70" s="8" t="s">
        <v>311</v>
      </c>
      <c r="C70" s="12">
        <v>40</v>
      </c>
      <c r="D70" s="13">
        <v>94.3</v>
      </c>
      <c r="E70" s="12">
        <v>7</v>
      </c>
      <c r="F70" s="12">
        <v>17</v>
      </c>
      <c r="G70" s="12">
        <v>63</v>
      </c>
      <c r="H70" s="12">
        <v>13</v>
      </c>
      <c r="I70" s="17" t="s">
        <v>335</v>
      </c>
    </row>
    <row r="71" spans="1:9" ht="15" customHeight="1" x14ac:dyDescent="0.2">
      <c r="A71" s="20" t="s">
        <v>321</v>
      </c>
      <c r="B71" s="8" t="s">
        <v>312</v>
      </c>
      <c r="C71" s="12">
        <v>45</v>
      </c>
      <c r="D71" s="13">
        <v>94.3</v>
      </c>
      <c r="E71" s="12">
        <v>7</v>
      </c>
      <c r="F71" s="12">
        <v>17</v>
      </c>
      <c r="G71" s="12">
        <v>58</v>
      </c>
      <c r="H71" s="12">
        <v>13</v>
      </c>
      <c r="I71" s="17" t="s">
        <v>335</v>
      </c>
    </row>
    <row r="72" spans="1:9" ht="15" customHeight="1" x14ac:dyDescent="0.2">
      <c r="A72" s="20" t="s">
        <v>321</v>
      </c>
      <c r="B72" s="8" t="s">
        <v>313</v>
      </c>
      <c r="C72" s="12">
        <v>49.5</v>
      </c>
      <c r="D72" s="13">
        <v>94.3</v>
      </c>
      <c r="E72" s="12">
        <v>7</v>
      </c>
      <c r="F72" s="12">
        <v>18</v>
      </c>
      <c r="G72" s="12">
        <v>54</v>
      </c>
      <c r="H72" s="12">
        <v>13</v>
      </c>
      <c r="I72" s="17" t="s">
        <v>335</v>
      </c>
    </row>
    <row r="73" spans="1:9" ht="15" customHeight="1" x14ac:dyDescent="0.2">
      <c r="A73" s="20" t="s">
        <v>321</v>
      </c>
      <c r="B73" s="8" t="s">
        <v>314</v>
      </c>
      <c r="C73" s="12">
        <v>60</v>
      </c>
      <c r="D73" s="13">
        <v>94.3</v>
      </c>
      <c r="E73" s="12">
        <v>7</v>
      </c>
      <c r="F73" s="12">
        <v>19</v>
      </c>
      <c r="G73" s="12">
        <v>44</v>
      </c>
      <c r="H73" s="12">
        <v>13</v>
      </c>
      <c r="I73" s="17" t="s">
        <v>335</v>
      </c>
    </row>
    <row r="74" spans="1:9" ht="15" customHeight="1" x14ac:dyDescent="0.2">
      <c r="A74" s="20" t="s">
        <v>321</v>
      </c>
      <c r="B74" s="8" t="s">
        <v>315</v>
      </c>
      <c r="C74" s="12">
        <v>65</v>
      </c>
      <c r="D74" s="13">
        <v>94.199999999999989</v>
      </c>
      <c r="E74" s="12">
        <v>7</v>
      </c>
      <c r="F74" s="12">
        <v>19</v>
      </c>
      <c r="G74" s="12">
        <v>39</v>
      </c>
      <c r="H74" s="12">
        <v>13</v>
      </c>
      <c r="I74" s="17" t="s">
        <v>335</v>
      </c>
    </row>
    <row r="75" spans="1:9" ht="15" customHeight="1" x14ac:dyDescent="0.2">
      <c r="A75" s="20" t="s">
        <v>321</v>
      </c>
      <c r="B75" s="8" t="s">
        <v>316</v>
      </c>
      <c r="C75" s="12">
        <v>69.5</v>
      </c>
      <c r="D75" s="13">
        <v>94.199999999999989</v>
      </c>
      <c r="E75" s="12">
        <v>7</v>
      </c>
      <c r="F75" s="12">
        <v>19</v>
      </c>
      <c r="G75" s="12">
        <v>34</v>
      </c>
      <c r="H75" s="12">
        <v>13</v>
      </c>
      <c r="I75" s="17" t="s">
        <v>335</v>
      </c>
    </row>
    <row r="76" spans="1:9" ht="15" customHeight="1" x14ac:dyDescent="0.2">
      <c r="A76" s="20" t="s">
        <v>321</v>
      </c>
      <c r="B76" s="8" t="s">
        <v>317</v>
      </c>
      <c r="C76" s="12">
        <v>80</v>
      </c>
      <c r="D76" s="13">
        <v>94.199999999999989</v>
      </c>
      <c r="E76" s="12">
        <v>7</v>
      </c>
      <c r="F76" s="12">
        <v>20</v>
      </c>
      <c r="G76" s="12">
        <v>24</v>
      </c>
      <c r="H76" s="12">
        <v>13</v>
      </c>
      <c r="I76" s="17" t="s">
        <v>335</v>
      </c>
    </row>
    <row r="77" spans="1:9" ht="15" customHeight="1" x14ac:dyDescent="0.2">
      <c r="A77" s="20" t="s">
        <v>321</v>
      </c>
      <c r="B77" s="8" t="s">
        <v>318</v>
      </c>
      <c r="C77" s="12">
        <v>99</v>
      </c>
      <c r="D77" s="13">
        <v>94.3</v>
      </c>
      <c r="E77" s="12">
        <v>7</v>
      </c>
      <c r="F77" s="12">
        <v>20</v>
      </c>
      <c r="G77" s="12">
        <v>22</v>
      </c>
      <c r="H77" s="12">
        <v>14</v>
      </c>
      <c r="I77" s="17" t="s">
        <v>335</v>
      </c>
    </row>
    <row r="78" spans="1:9" ht="15" customHeight="1" x14ac:dyDescent="0.2">
      <c r="A78" s="20" t="s">
        <v>321</v>
      </c>
      <c r="B78" s="8" t="s">
        <v>318</v>
      </c>
      <c r="C78" s="12">
        <v>100</v>
      </c>
      <c r="D78" s="13">
        <v>94.3</v>
      </c>
      <c r="E78" s="12">
        <v>7</v>
      </c>
      <c r="F78" s="12">
        <v>20</v>
      </c>
      <c r="G78" s="12">
        <v>22</v>
      </c>
      <c r="H78" s="12">
        <v>14</v>
      </c>
      <c r="I78" s="17" t="s">
        <v>335</v>
      </c>
    </row>
    <row r="79" spans="1:9" ht="15" customHeight="1" x14ac:dyDescent="0.2">
      <c r="A79" s="20" t="s">
        <v>321</v>
      </c>
      <c r="B79" s="8" t="s">
        <v>318</v>
      </c>
      <c r="C79" s="12">
        <v>101</v>
      </c>
      <c r="D79" s="13">
        <v>94.3</v>
      </c>
      <c r="E79" s="12">
        <v>7</v>
      </c>
      <c r="F79" s="12">
        <v>20</v>
      </c>
      <c r="G79" s="12">
        <v>21</v>
      </c>
      <c r="H79" s="12">
        <v>14</v>
      </c>
      <c r="I79" s="17" t="s">
        <v>335</v>
      </c>
    </row>
    <row r="80" spans="1:9" ht="15" customHeight="1" x14ac:dyDescent="0.2">
      <c r="A80" s="20" t="s">
        <v>321</v>
      </c>
      <c r="B80" s="8" t="s">
        <v>319</v>
      </c>
      <c r="C80" s="12">
        <v>108</v>
      </c>
      <c r="D80" s="13">
        <v>94.3</v>
      </c>
      <c r="E80" s="12">
        <v>7</v>
      </c>
      <c r="F80" s="12">
        <v>19</v>
      </c>
      <c r="G80" s="12">
        <v>21</v>
      </c>
      <c r="H80" s="12">
        <v>14</v>
      </c>
      <c r="I80" s="17" t="s">
        <v>335</v>
      </c>
    </row>
    <row r="81" spans="1:9" ht="15" customHeight="1" x14ac:dyDescent="0.2">
      <c r="A81" s="20" t="s">
        <v>321</v>
      </c>
      <c r="B81" s="8" t="s">
        <v>320</v>
      </c>
      <c r="C81" s="12">
        <v>120</v>
      </c>
      <c r="D81" s="13">
        <v>94.399999999999991</v>
      </c>
      <c r="E81" s="12">
        <v>7</v>
      </c>
      <c r="F81" s="12">
        <v>19</v>
      </c>
      <c r="G81" s="12">
        <v>19</v>
      </c>
      <c r="H81" s="12">
        <v>14</v>
      </c>
      <c r="I81" s="17" t="s">
        <v>335</v>
      </c>
    </row>
    <row r="82" spans="1:9" ht="15" customHeight="1" x14ac:dyDescent="0.2">
      <c r="A82" s="20" t="s">
        <v>321</v>
      </c>
      <c r="B82" s="8" t="s">
        <v>212</v>
      </c>
      <c r="C82" s="12">
        <v>150</v>
      </c>
      <c r="D82" s="13">
        <v>90.4</v>
      </c>
      <c r="E82" s="12">
        <v>16</v>
      </c>
      <c r="F82" s="12">
        <v>28</v>
      </c>
      <c r="G82" s="12">
        <v>34</v>
      </c>
      <c r="H82" s="12">
        <v>8</v>
      </c>
      <c r="I82" s="17" t="s">
        <v>335</v>
      </c>
    </row>
    <row r="83" spans="1:9" ht="15" customHeight="1" x14ac:dyDescent="0.2">
      <c r="A83" s="20" t="s">
        <v>321</v>
      </c>
      <c r="B83" s="8" t="s">
        <v>213</v>
      </c>
      <c r="C83" s="12">
        <v>239</v>
      </c>
      <c r="D83" s="13">
        <v>92.7</v>
      </c>
      <c r="E83" s="12">
        <v>32</v>
      </c>
      <c r="F83" s="12">
        <v>36</v>
      </c>
      <c r="G83" s="12">
        <v>48</v>
      </c>
      <c r="H83" s="12">
        <v>19</v>
      </c>
      <c r="I83" s="17" t="s">
        <v>335</v>
      </c>
    </row>
    <row r="84" spans="1:9" ht="15" customHeight="1" x14ac:dyDescent="0.2">
      <c r="A84" s="20" t="s">
        <v>321</v>
      </c>
      <c r="B84" s="8" t="s">
        <v>214</v>
      </c>
      <c r="C84" s="12">
        <v>278.10000000000002</v>
      </c>
      <c r="D84" s="13">
        <v>92.9</v>
      </c>
      <c r="E84" s="12">
        <v>55</v>
      </c>
      <c r="F84" s="12">
        <v>33</v>
      </c>
      <c r="G84" s="12">
        <v>48</v>
      </c>
      <c r="H84" s="12">
        <v>19</v>
      </c>
      <c r="I84" s="17" t="s">
        <v>335</v>
      </c>
    </row>
    <row r="85" spans="1:9" ht="15" customHeight="1" x14ac:dyDescent="0.2">
      <c r="A85" s="20" t="s">
        <v>331</v>
      </c>
      <c r="B85" s="20" t="s">
        <v>256</v>
      </c>
      <c r="C85" s="12">
        <v>40</v>
      </c>
      <c r="D85" s="13">
        <v>93.2</v>
      </c>
      <c r="E85" s="12">
        <v>43</v>
      </c>
      <c r="F85" s="12">
        <v>18</v>
      </c>
      <c r="G85" s="12">
        <v>204</v>
      </c>
      <c r="H85" s="12">
        <v>18</v>
      </c>
      <c r="I85" s="17" t="s">
        <v>335</v>
      </c>
    </row>
    <row r="86" spans="1:9" ht="15" customHeight="1" x14ac:dyDescent="0.2">
      <c r="A86" s="20" t="s">
        <v>331</v>
      </c>
      <c r="B86" s="20" t="s">
        <v>937</v>
      </c>
      <c r="C86" s="12">
        <v>49</v>
      </c>
      <c r="D86" s="13">
        <v>93.3</v>
      </c>
      <c r="E86" s="12">
        <v>85</v>
      </c>
      <c r="F86" s="12">
        <v>44</v>
      </c>
      <c r="G86" s="12">
        <v>39</v>
      </c>
      <c r="H86" s="12">
        <v>9</v>
      </c>
      <c r="I86" s="17" t="s">
        <v>335</v>
      </c>
    </row>
    <row r="87" spans="1:9" ht="15" customHeight="1" x14ac:dyDescent="0.2">
      <c r="A87" s="20" t="s">
        <v>331</v>
      </c>
      <c r="B87" s="20" t="s">
        <v>938</v>
      </c>
      <c r="C87" s="12">
        <v>59</v>
      </c>
      <c r="D87" s="13">
        <v>93.3</v>
      </c>
      <c r="E87" s="12">
        <v>85</v>
      </c>
      <c r="F87" s="12">
        <v>44</v>
      </c>
      <c r="G87" s="12">
        <v>39</v>
      </c>
      <c r="H87" s="12">
        <v>9</v>
      </c>
      <c r="I87" s="17" t="s">
        <v>335</v>
      </c>
    </row>
    <row r="88" spans="1:9" ht="15" customHeight="1" x14ac:dyDescent="0.2">
      <c r="A88" s="20" t="s">
        <v>332</v>
      </c>
      <c r="B88" s="20" t="s">
        <v>481</v>
      </c>
      <c r="C88" s="12">
        <v>50</v>
      </c>
      <c r="D88" s="13">
        <v>93.100000000000009</v>
      </c>
      <c r="E88" s="12">
        <v>17</v>
      </c>
      <c r="F88" s="12">
        <v>11</v>
      </c>
      <c r="G88" s="12">
        <v>122</v>
      </c>
      <c r="H88" s="12">
        <v>8</v>
      </c>
      <c r="I88" s="17" t="s">
        <v>335</v>
      </c>
    </row>
    <row r="89" spans="1:9" ht="15" customHeight="1" x14ac:dyDescent="0.2">
      <c r="A89" s="20" t="s">
        <v>332</v>
      </c>
      <c r="B89" s="20" t="s">
        <v>482</v>
      </c>
      <c r="C89" s="12">
        <v>60</v>
      </c>
      <c r="D89" s="13">
        <v>92.4</v>
      </c>
      <c r="E89" s="12">
        <v>23</v>
      </c>
      <c r="F89" s="12">
        <v>8</v>
      </c>
      <c r="G89" s="12">
        <v>122</v>
      </c>
      <c r="H89" s="12">
        <v>8</v>
      </c>
      <c r="I89" s="17" t="s">
        <v>335</v>
      </c>
    </row>
    <row r="90" spans="1:9" ht="15" customHeight="1" x14ac:dyDescent="0.2">
      <c r="A90" s="20" t="s">
        <v>332</v>
      </c>
      <c r="B90" s="20" t="s">
        <v>483</v>
      </c>
      <c r="C90" s="12">
        <v>80</v>
      </c>
      <c r="D90" s="13">
        <v>94.899999999999991</v>
      </c>
      <c r="E90" s="12">
        <v>5</v>
      </c>
      <c r="F90" s="12">
        <v>10</v>
      </c>
      <c r="G90" s="12">
        <v>24</v>
      </c>
      <c r="H90" s="12">
        <v>12</v>
      </c>
      <c r="I90" s="17" t="s">
        <v>335</v>
      </c>
    </row>
    <row r="91" spans="1:9" ht="15" customHeight="1" x14ac:dyDescent="0.2">
      <c r="A91" s="20" t="s">
        <v>332</v>
      </c>
      <c r="B91" s="20" t="s">
        <v>484</v>
      </c>
      <c r="C91" s="12">
        <v>99</v>
      </c>
      <c r="D91" s="13">
        <v>94.1</v>
      </c>
      <c r="E91" s="12">
        <v>10</v>
      </c>
      <c r="F91" s="12">
        <v>13</v>
      </c>
      <c r="G91" s="12">
        <v>24</v>
      </c>
      <c r="H91" s="12">
        <v>12</v>
      </c>
      <c r="I91" s="17" t="s">
        <v>335</v>
      </c>
    </row>
    <row r="92" spans="1:9" ht="15" customHeight="1" x14ac:dyDescent="0.2">
      <c r="A92" s="20" t="s">
        <v>332</v>
      </c>
      <c r="B92" s="20" t="s">
        <v>819</v>
      </c>
      <c r="C92" s="12">
        <v>101</v>
      </c>
      <c r="D92" s="13">
        <v>94.1</v>
      </c>
      <c r="E92" s="12">
        <v>10</v>
      </c>
      <c r="F92" s="12">
        <v>13</v>
      </c>
      <c r="G92" s="12">
        <v>24</v>
      </c>
      <c r="H92" s="12">
        <v>12</v>
      </c>
      <c r="I92" s="17" t="s">
        <v>335</v>
      </c>
    </row>
    <row r="93" spans="1:9" ht="15" customHeight="1" x14ac:dyDescent="0.2">
      <c r="A93" s="20" t="s">
        <v>333</v>
      </c>
      <c r="B93" s="20" t="s">
        <v>472</v>
      </c>
      <c r="C93" s="12">
        <v>24</v>
      </c>
      <c r="D93" s="12">
        <v>93.5</v>
      </c>
      <c r="E93" s="12">
        <v>2</v>
      </c>
      <c r="F93" s="12">
        <v>1</v>
      </c>
      <c r="G93" s="12">
        <v>16</v>
      </c>
      <c r="H93" s="12">
        <v>1</v>
      </c>
      <c r="I93" s="17" t="s">
        <v>335</v>
      </c>
    </row>
    <row r="94" spans="1:9" ht="15" customHeight="1" x14ac:dyDescent="0.2">
      <c r="A94" s="20" t="s">
        <v>333</v>
      </c>
      <c r="B94" s="20" t="s">
        <v>473</v>
      </c>
      <c r="C94" s="12">
        <v>30</v>
      </c>
      <c r="D94" s="12">
        <v>93.4</v>
      </c>
      <c r="E94" s="12">
        <v>6</v>
      </c>
      <c r="F94" s="12">
        <v>1</v>
      </c>
      <c r="G94" s="12">
        <v>15</v>
      </c>
      <c r="H94" s="12">
        <v>1</v>
      </c>
      <c r="I94" s="17" t="s">
        <v>335</v>
      </c>
    </row>
    <row r="95" spans="1:9" ht="15" customHeight="1" x14ac:dyDescent="0.2">
      <c r="A95" s="20" t="s">
        <v>333</v>
      </c>
      <c r="B95" s="20" t="s">
        <v>474</v>
      </c>
      <c r="C95" s="12">
        <v>40</v>
      </c>
      <c r="D95" s="12">
        <v>93.8</v>
      </c>
      <c r="E95" s="12">
        <v>5</v>
      </c>
      <c r="F95" s="12">
        <v>1</v>
      </c>
      <c r="G95" s="12">
        <v>11</v>
      </c>
      <c r="H95" s="12">
        <v>1</v>
      </c>
      <c r="I95" s="17" t="s">
        <v>335</v>
      </c>
    </row>
    <row r="96" spans="1:9" ht="15" customHeight="1" x14ac:dyDescent="0.2">
      <c r="A96" s="20" t="s">
        <v>333</v>
      </c>
      <c r="B96" s="20" t="s">
        <v>475</v>
      </c>
      <c r="C96" s="12">
        <v>49</v>
      </c>
      <c r="D96" s="12">
        <v>94.199999999999989</v>
      </c>
      <c r="E96" s="12">
        <v>4</v>
      </c>
      <c r="F96" s="12">
        <v>1</v>
      </c>
      <c r="G96" s="12">
        <v>9</v>
      </c>
      <c r="H96" s="12">
        <v>1</v>
      </c>
      <c r="I96" s="17" t="s">
        <v>335</v>
      </c>
    </row>
    <row r="97" spans="1:9" ht="15" customHeight="1" x14ac:dyDescent="0.2">
      <c r="A97" s="20" t="s">
        <v>333</v>
      </c>
      <c r="B97" s="20" t="s">
        <v>476</v>
      </c>
      <c r="C97" s="12">
        <v>60</v>
      </c>
      <c r="D97" s="12">
        <v>94.699999999999989</v>
      </c>
      <c r="E97" s="12">
        <v>2</v>
      </c>
      <c r="F97" s="12">
        <v>1</v>
      </c>
      <c r="G97" s="12">
        <v>6</v>
      </c>
      <c r="H97" s="12">
        <v>2</v>
      </c>
      <c r="I97" s="17" t="s">
        <v>335</v>
      </c>
    </row>
    <row r="98" spans="1:9" ht="15" customHeight="1" x14ac:dyDescent="0.2">
      <c r="A98" s="10"/>
      <c r="B98" s="9"/>
    </row>
    <row r="99" spans="1:9" ht="15" customHeight="1" x14ac:dyDescent="0.2">
      <c r="A99" s="10"/>
      <c r="B99" s="9"/>
    </row>
    <row r="100" spans="1:9" ht="15" customHeight="1" x14ac:dyDescent="0.2">
      <c r="A100" s="10"/>
      <c r="B100" s="9"/>
    </row>
    <row r="101" spans="1:9" ht="15" customHeight="1" x14ac:dyDescent="0.2">
      <c r="A101" s="10"/>
      <c r="B101" s="9"/>
    </row>
    <row r="102" spans="1:9" ht="15" customHeight="1" x14ac:dyDescent="0.2">
      <c r="A102" s="10"/>
      <c r="B102" s="9"/>
    </row>
    <row r="103" spans="1:9" ht="15" customHeight="1" x14ac:dyDescent="0.2">
      <c r="A103" s="10"/>
      <c r="B103" s="9"/>
    </row>
    <row r="104" spans="1:9" x14ac:dyDescent="0.2">
      <c r="A104" s="10"/>
      <c r="B104" s="9"/>
    </row>
    <row r="105" spans="1:9" x14ac:dyDescent="0.2">
      <c r="A105" s="10"/>
      <c r="B105" s="9"/>
    </row>
    <row r="106" spans="1:9" x14ac:dyDescent="0.2">
      <c r="A106" s="10"/>
      <c r="B106" s="9"/>
    </row>
    <row r="107" spans="1:9" x14ac:dyDescent="0.2">
      <c r="A107" s="10"/>
      <c r="B107" s="9"/>
    </row>
    <row r="108" spans="1:9" x14ac:dyDescent="0.2">
      <c r="A108" s="10"/>
      <c r="B108" s="9"/>
    </row>
    <row r="109" spans="1:9" x14ac:dyDescent="0.2">
      <c r="A109" s="10"/>
      <c r="B109" s="9"/>
    </row>
    <row r="110" spans="1:9" x14ac:dyDescent="0.2">
      <c r="A110" s="10"/>
      <c r="B110" s="9"/>
    </row>
    <row r="111" spans="1:9" x14ac:dyDescent="0.2">
      <c r="A111" s="10"/>
      <c r="B111" s="9"/>
    </row>
    <row r="112" spans="1:9" x14ac:dyDescent="0.2">
      <c r="A112" s="10"/>
      <c r="B112" s="9"/>
    </row>
    <row r="113" spans="1:2" x14ac:dyDescent="0.2">
      <c r="A113" s="10"/>
      <c r="B113" s="9"/>
    </row>
    <row r="114" spans="1:2" x14ac:dyDescent="0.2">
      <c r="A114" s="10"/>
      <c r="B114" s="9"/>
    </row>
    <row r="115" spans="1:2" x14ac:dyDescent="0.2">
      <c r="A115" s="10"/>
      <c r="B115" s="9"/>
    </row>
    <row r="116" spans="1:2" x14ac:dyDescent="0.2">
      <c r="A116" s="10"/>
      <c r="B116" s="9"/>
    </row>
    <row r="117" spans="1:2" x14ac:dyDescent="0.2">
      <c r="A117" s="10"/>
      <c r="B117" s="9"/>
    </row>
    <row r="118" spans="1:2" x14ac:dyDescent="0.2">
      <c r="A118" s="10"/>
      <c r="B118" s="9"/>
    </row>
    <row r="119" spans="1:2" x14ac:dyDescent="0.2">
      <c r="A119" s="10"/>
      <c r="B119" s="9"/>
    </row>
    <row r="120" spans="1:2" x14ac:dyDescent="0.2">
      <c r="A120" s="10"/>
      <c r="B120" s="9"/>
    </row>
    <row r="121" spans="1:2" x14ac:dyDescent="0.2">
      <c r="A121" s="10"/>
      <c r="B121" s="9"/>
    </row>
    <row r="122" spans="1:2" x14ac:dyDescent="0.2">
      <c r="A122" s="10"/>
      <c r="B122" s="9"/>
    </row>
    <row r="123" spans="1:2" x14ac:dyDescent="0.2">
      <c r="A123" s="10"/>
      <c r="B123" s="9"/>
    </row>
    <row r="124" spans="1:2" x14ac:dyDescent="0.2">
      <c r="A124" s="10"/>
      <c r="B124" s="9"/>
    </row>
    <row r="125" spans="1:2" x14ac:dyDescent="0.2">
      <c r="A125" s="10"/>
      <c r="B125" s="9"/>
    </row>
    <row r="126" spans="1:2" x14ac:dyDescent="0.2">
      <c r="A126" s="10"/>
      <c r="B126" s="9"/>
    </row>
    <row r="127" spans="1:2" x14ac:dyDescent="0.2">
      <c r="A127" s="10"/>
      <c r="B127" s="9"/>
    </row>
    <row r="128" spans="1:2" x14ac:dyDescent="0.2">
      <c r="A128" s="10"/>
      <c r="B128" s="9"/>
    </row>
    <row r="129" spans="1:2" x14ac:dyDescent="0.2">
      <c r="A129" s="10"/>
      <c r="B129" s="9"/>
    </row>
    <row r="130" spans="1:2" x14ac:dyDescent="0.2">
      <c r="A130" s="10"/>
      <c r="B130" s="9"/>
    </row>
    <row r="131" spans="1:2" x14ac:dyDescent="0.2">
      <c r="A131" s="10"/>
      <c r="B131" s="9"/>
    </row>
    <row r="132" spans="1:2" x14ac:dyDescent="0.2">
      <c r="A132" s="10"/>
      <c r="B132" s="9"/>
    </row>
    <row r="133" spans="1:2" x14ac:dyDescent="0.2">
      <c r="A133" s="10"/>
      <c r="B133" s="9"/>
    </row>
    <row r="134" spans="1:2" x14ac:dyDescent="0.2">
      <c r="A134" s="10"/>
      <c r="B134" s="9"/>
    </row>
    <row r="135" spans="1:2" x14ac:dyDescent="0.2">
      <c r="B135" s="9"/>
    </row>
    <row r="136" spans="1:2" x14ac:dyDescent="0.2">
      <c r="B136" s="9"/>
    </row>
    <row r="137" spans="1:2" x14ac:dyDescent="0.2">
      <c r="B137" s="9"/>
    </row>
    <row r="138" spans="1:2" x14ac:dyDescent="0.2">
      <c r="B138" s="9"/>
    </row>
    <row r="139" spans="1:2" x14ac:dyDescent="0.2">
      <c r="B139" s="9"/>
    </row>
    <row r="140" spans="1:2" x14ac:dyDescent="0.2">
      <c r="B140" s="9"/>
    </row>
    <row r="141" spans="1:2" x14ac:dyDescent="0.2">
      <c r="B141" s="9"/>
    </row>
    <row r="142" spans="1:2" x14ac:dyDescent="0.2">
      <c r="B142" s="9"/>
    </row>
  </sheetData>
  <mergeCells count="7">
    <mergeCell ref="A1:I1"/>
    <mergeCell ref="A5:I5"/>
    <mergeCell ref="A6:I6"/>
    <mergeCell ref="D8:F8"/>
    <mergeCell ref="G8:H8"/>
    <mergeCell ref="A3:I3"/>
    <mergeCell ref="A2:I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3"/>
  <sheetViews>
    <sheetView tabSelected="1" topLeftCell="A379" zoomScaleNormal="100" workbookViewId="0">
      <selection activeCell="N25" sqref="N25"/>
    </sheetView>
  </sheetViews>
  <sheetFormatPr defaultRowHeight="12.75" x14ac:dyDescent="0.2"/>
  <cols>
    <col min="1" max="1" width="25.7109375" customWidth="1"/>
    <col min="2" max="2" width="64" customWidth="1"/>
    <col min="3" max="3" width="15.7109375" customWidth="1"/>
    <col min="4" max="4" width="14.5703125" customWidth="1"/>
    <col min="5" max="6" width="10.7109375" customWidth="1"/>
    <col min="8" max="8" width="0" hidden="1" customWidth="1"/>
    <col min="9" max="9" width="9.140625" hidden="1" customWidth="1"/>
  </cols>
  <sheetData>
    <row r="1" spans="1:11" s="1" customFormat="1" ht="39.950000000000003" customHeight="1" x14ac:dyDescent="0.2">
      <c r="A1" s="71" t="s">
        <v>258</v>
      </c>
      <c r="B1" s="71"/>
      <c r="C1" s="71"/>
      <c r="D1" s="71"/>
      <c r="E1" s="71"/>
      <c r="F1" s="71"/>
      <c r="G1" s="30"/>
      <c r="H1" s="30"/>
      <c r="I1" s="30"/>
      <c r="J1" s="30"/>
    </row>
    <row r="2" spans="1:11" s="31" customFormat="1" ht="24.95" customHeight="1" x14ac:dyDescent="0.2">
      <c r="A2" s="67" t="s">
        <v>261</v>
      </c>
      <c r="B2" s="67"/>
      <c r="C2" s="67"/>
      <c r="D2" s="67"/>
      <c r="E2" s="67"/>
      <c r="F2" s="67"/>
      <c r="G2" s="32"/>
      <c r="H2" s="32"/>
      <c r="I2" s="32"/>
      <c r="J2" s="32"/>
    </row>
    <row r="3" spans="1:11" s="1" customFormat="1" ht="15" customHeight="1" x14ac:dyDescent="0.25">
      <c r="A3" s="3"/>
      <c r="B3" s="3"/>
      <c r="C3" s="3"/>
      <c r="D3" s="3"/>
    </row>
    <row r="4" spans="1:11" s="1" customFormat="1" ht="105" customHeight="1" x14ac:dyDescent="0.2">
      <c r="A4" s="72" t="s">
        <v>390</v>
      </c>
      <c r="B4" s="72"/>
      <c r="C4" s="72"/>
      <c r="D4" s="72"/>
      <c r="E4" s="72"/>
      <c r="F4" s="72"/>
      <c r="G4" s="45"/>
      <c r="H4" s="46"/>
      <c r="I4" s="45"/>
      <c r="J4" s="45"/>
      <c r="K4" s="45"/>
    </row>
    <row r="5" spans="1:11" s="1" customFormat="1" ht="15" customHeight="1" x14ac:dyDescent="0.2">
      <c r="A5" s="4"/>
      <c r="B5" s="4"/>
      <c r="C5" s="4"/>
      <c r="D5" s="4"/>
      <c r="E5" s="4"/>
      <c r="F5" s="4"/>
    </row>
    <row r="6" spans="1:11" s="1" customFormat="1" ht="66" customHeight="1" x14ac:dyDescent="0.2">
      <c r="A6" s="22" t="s">
        <v>86</v>
      </c>
      <c r="B6" s="22" t="s">
        <v>87</v>
      </c>
      <c r="C6" s="22" t="s">
        <v>89</v>
      </c>
      <c r="D6" s="22" t="s">
        <v>88</v>
      </c>
      <c r="E6" s="22" t="s">
        <v>93</v>
      </c>
      <c r="F6" s="22" t="s">
        <v>94</v>
      </c>
    </row>
    <row r="7" spans="1:11" ht="15" customHeight="1" x14ac:dyDescent="0.2">
      <c r="A7" s="20" t="s">
        <v>1136</v>
      </c>
      <c r="B7" s="8" t="s">
        <v>1137</v>
      </c>
      <c r="C7" s="12">
        <v>14.69</v>
      </c>
      <c r="D7" s="12">
        <v>92.1</v>
      </c>
      <c r="E7" s="12">
        <v>136</v>
      </c>
      <c r="F7" s="12">
        <v>33</v>
      </c>
    </row>
    <row r="8" spans="1:11" ht="15" customHeight="1" x14ac:dyDescent="0.2">
      <c r="A8" s="20" t="s">
        <v>1136</v>
      </c>
      <c r="B8" s="8" t="s">
        <v>1138</v>
      </c>
      <c r="C8" s="12">
        <v>18.87</v>
      </c>
      <c r="D8" s="12">
        <v>91.4</v>
      </c>
      <c r="E8" s="12">
        <v>62</v>
      </c>
      <c r="F8" s="12">
        <v>18.899999999999999</v>
      </c>
    </row>
    <row r="9" spans="1:11" ht="15" customHeight="1" x14ac:dyDescent="0.2">
      <c r="A9" s="20" t="s">
        <v>1136</v>
      </c>
      <c r="B9" s="8" t="s">
        <v>1139</v>
      </c>
      <c r="C9" s="12">
        <v>16.5</v>
      </c>
      <c r="D9" s="12">
        <v>94</v>
      </c>
      <c r="E9" s="12">
        <v>60</v>
      </c>
      <c r="F9" s="12">
        <v>9</v>
      </c>
    </row>
    <row r="10" spans="1:11" ht="15" customHeight="1" x14ac:dyDescent="0.2">
      <c r="A10" s="20" t="s">
        <v>746</v>
      </c>
      <c r="B10" s="8" t="s">
        <v>747</v>
      </c>
      <c r="C10" s="12">
        <v>13.84</v>
      </c>
      <c r="D10" s="12">
        <v>93.54</v>
      </c>
      <c r="E10" s="12">
        <v>230.74</v>
      </c>
      <c r="F10" s="12">
        <v>16.78</v>
      </c>
    </row>
    <row r="11" spans="1:11" ht="15" customHeight="1" x14ac:dyDescent="0.2">
      <c r="A11" s="20" t="s">
        <v>746</v>
      </c>
      <c r="B11" s="8" t="s">
        <v>748</v>
      </c>
      <c r="C11" s="12">
        <v>18.22</v>
      </c>
      <c r="D11" s="12">
        <v>95.74</v>
      </c>
      <c r="E11" s="12">
        <v>54.9</v>
      </c>
      <c r="F11" s="12">
        <v>8.9</v>
      </c>
    </row>
    <row r="12" spans="1:11" ht="15" customHeight="1" x14ac:dyDescent="0.2">
      <c r="A12" s="20" t="s">
        <v>746</v>
      </c>
      <c r="B12" s="8" t="s">
        <v>749</v>
      </c>
      <c r="C12" s="12">
        <v>21.96</v>
      </c>
      <c r="D12" s="12">
        <v>94.98</v>
      </c>
      <c r="E12" s="12">
        <v>55.9</v>
      </c>
      <c r="F12" s="12">
        <v>8.5</v>
      </c>
    </row>
    <row r="13" spans="1:11" ht="15" customHeight="1" x14ac:dyDescent="0.2">
      <c r="A13" s="20" t="s">
        <v>746</v>
      </c>
      <c r="B13" s="8" t="s">
        <v>750</v>
      </c>
      <c r="C13" s="12">
        <v>30.48</v>
      </c>
      <c r="D13" s="12">
        <v>94.03</v>
      </c>
      <c r="E13" s="12">
        <v>18.399999999999999</v>
      </c>
      <c r="F13" s="12">
        <v>16.3</v>
      </c>
    </row>
    <row r="14" spans="1:11" ht="15" customHeight="1" x14ac:dyDescent="0.2">
      <c r="A14" s="20" t="s">
        <v>746</v>
      </c>
      <c r="B14" s="8" t="s">
        <v>751</v>
      </c>
      <c r="C14" s="12">
        <v>17.510000000000002</v>
      </c>
      <c r="D14" s="12">
        <v>90.39</v>
      </c>
      <c r="E14" s="12">
        <v>14</v>
      </c>
      <c r="F14" s="12">
        <v>4.8</v>
      </c>
    </row>
    <row r="15" spans="1:11" ht="15" customHeight="1" x14ac:dyDescent="0.2">
      <c r="A15" s="20" t="s">
        <v>746</v>
      </c>
      <c r="B15" s="8" t="s">
        <v>752</v>
      </c>
      <c r="C15" s="12">
        <v>21.51</v>
      </c>
      <c r="D15" s="12">
        <v>90.39</v>
      </c>
      <c r="E15" s="12">
        <v>19.399999999999999</v>
      </c>
      <c r="F15" s="12">
        <v>5.9</v>
      </c>
    </row>
    <row r="16" spans="1:11" ht="15" customHeight="1" x14ac:dyDescent="0.2">
      <c r="A16" s="20" t="s">
        <v>746</v>
      </c>
      <c r="B16" s="8" t="s">
        <v>753</v>
      </c>
      <c r="C16" s="12">
        <v>29.1</v>
      </c>
      <c r="D16" s="12">
        <v>91.64</v>
      </c>
      <c r="E16" s="12">
        <v>24</v>
      </c>
      <c r="F16" s="12">
        <v>10.1</v>
      </c>
    </row>
    <row r="17" spans="1:9" ht="15" customHeight="1" x14ac:dyDescent="0.2">
      <c r="A17" s="20" t="s">
        <v>363</v>
      </c>
      <c r="B17" s="8" t="s">
        <v>1147</v>
      </c>
      <c r="C17" s="12">
        <v>18.3</v>
      </c>
      <c r="D17" s="12">
        <v>94</v>
      </c>
      <c r="E17" s="12">
        <v>104</v>
      </c>
      <c r="F17" s="12">
        <v>14</v>
      </c>
    </row>
    <row r="18" spans="1:9" ht="15" customHeight="1" x14ac:dyDescent="0.2">
      <c r="A18" s="20" t="s">
        <v>363</v>
      </c>
      <c r="B18" s="8" t="s">
        <v>541</v>
      </c>
      <c r="C18" s="12">
        <v>25.55</v>
      </c>
      <c r="D18" s="12">
        <v>93.14</v>
      </c>
      <c r="E18" s="12">
        <v>75</v>
      </c>
      <c r="F18" s="12">
        <v>19.5</v>
      </c>
    </row>
    <row r="19" spans="1:9" ht="15" customHeight="1" x14ac:dyDescent="0.2">
      <c r="A19" s="20" t="s">
        <v>1141</v>
      </c>
      <c r="B19" s="8" t="s">
        <v>1148</v>
      </c>
      <c r="C19" s="12">
        <v>18.3</v>
      </c>
      <c r="D19" s="12">
        <v>94</v>
      </c>
      <c r="E19" s="12">
        <v>104</v>
      </c>
      <c r="F19" s="12">
        <v>14</v>
      </c>
    </row>
    <row r="20" spans="1:9" ht="15" customHeight="1" x14ac:dyDescent="0.2">
      <c r="A20" s="20" t="s">
        <v>1141</v>
      </c>
      <c r="B20" s="8" t="s">
        <v>1149</v>
      </c>
      <c r="C20" s="12">
        <v>25.55</v>
      </c>
      <c r="D20" s="12">
        <v>93.14</v>
      </c>
      <c r="E20" s="12">
        <v>75</v>
      </c>
      <c r="F20" s="12">
        <v>19.5</v>
      </c>
    </row>
    <row r="21" spans="1:9" ht="15" customHeight="1" x14ac:dyDescent="0.2">
      <c r="A21" s="20" t="s">
        <v>742</v>
      </c>
      <c r="B21" s="8" t="s">
        <v>743</v>
      </c>
      <c r="C21" s="12">
        <v>16.25</v>
      </c>
      <c r="D21" s="12">
        <v>93.3</v>
      </c>
      <c r="E21" s="12">
        <v>74.2</v>
      </c>
      <c r="F21" s="12">
        <v>18.600000000000001</v>
      </c>
    </row>
    <row r="22" spans="1:9" ht="15" customHeight="1" x14ac:dyDescent="0.2">
      <c r="A22" s="20" t="s">
        <v>742</v>
      </c>
      <c r="B22" s="8" t="s">
        <v>744</v>
      </c>
      <c r="C22" s="12">
        <v>22.8</v>
      </c>
      <c r="D22" s="12">
        <v>91.35</v>
      </c>
      <c r="E22" s="12">
        <v>169.3</v>
      </c>
      <c r="F22" s="12">
        <v>18.8</v>
      </c>
    </row>
    <row r="23" spans="1:9" ht="15" customHeight="1" x14ac:dyDescent="0.2">
      <c r="A23" s="20" t="s">
        <v>336</v>
      </c>
      <c r="B23" s="8" t="s">
        <v>158</v>
      </c>
      <c r="C23" s="12">
        <v>18</v>
      </c>
      <c r="D23" s="12">
        <v>91.5</v>
      </c>
      <c r="E23" s="12">
        <v>228</v>
      </c>
      <c r="F23" s="12">
        <v>19</v>
      </c>
    </row>
    <row r="24" spans="1:9" ht="15" customHeight="1" x14ac:dyDescent="0.2">
      <c r="A24" s="20" t="s">
        <v>336</v>
      </c>
      <c r="B24" s="8" t="s">
        <v>159</v>
      </c>
      <c r="C24" s="12">
        <v>18</v>
      </c>
      <c r="D24" s="12">
        <v>91.5</v>
      </c>
      <c r="E24" s="12">
        <v>228</v>
      </c>
      <c r="F24" s="12">
        <v>19</v>
      </c>
      <c r="I24" t="s">
        <v>229</v>
      </c>
    </row>
    <row r="25" spans="1:9" ht="15" customHeight="1" x14ac:dyDescent="0.2">
      <c r="A25" s="20" t="s">
        <v>336</v>
      </c>
      <c r="B25" s="8" t="s">
        <v>185</v>
      </c>
      <c r="C25" s="12">
        <v>14.29</v>
      </c>
      <c r="D25" s="12">
        <v>93.83</v>
      </c>
      <c r="E25" s="12">
        <v>77</v>
      </c>
      <c r="F25" s="12">
        <v>18.8</v>
      </c>
      <c r="I25" t="s">
        <v>228</v>
      </c>
    </row>
    <row r="26" spans="1:9" ht="15" customHeight="1" x14ac:dyDescent="0.2">
      <c r="A26" s="20" t="s">
        <v>336</v>
      </c>
      <c r="B26" s="8" t="s">
        <v>186</v>
      </c>
      <c r="C26" s="12">
        <v>15.41</v>
      </c>
      <c r="D26" s="12">
        <v>93.75</v>
      </c>
      <c r="E26" s="12">
        <v>93.6</v>
      </c>
      <c r="F26" s="12">
        <v>19.899999999999999</v>
      </c>
      <c r="I26" t="s">
        <v>228</v>
      </c>
    </row>
    <row r="27" spans="1:9" ht="15" customHeight="1" x14ac:dyDescent="0.2">
      <c r="A27" s="20" t="s">
        <v>337</v>
      </c>
      <c r="B27" s="34" t="s">
        <v>338</v>
      </c>
      <c r="C27" s="33">
        <v>20.5</v>
      </c>
      <c r="D27" s="33">
        <v>94.5</v>
      </c>
      <c r="E27" s="33">
        <v>40</v>
      </c>
      <c r="F27" s="33">
        <v>6</v>
      </c>
    </row>
    <row r="28" spans="1:9" ht="15" customHeight="1" x14ac:dyDescent="0.2">
      <c r="A28" s="20" t="s">
        <v>337</v>
      </c>
      <c r="B28" s="34" t="s">
        <v>339</v>
      </c>
      <c r="C28" s="33">
        <v>26.5</v>
      </c>
      <c r="D28" s="33">
        <v>93</v>
      </c>
      <c r="E28" s="33">
        <v>40</v>
      </c>
      <c r="F28" s="33">
        <v>9</v>
      </c>
    </row>
    <row r="29" spans="1:9" ht="15" customHeight="1" x14ac:dyDescent="0.2">
      <c r="A29" s="20" t="s">
        <v>337</v>
      </c>
      <c r="B29" s="20" t="s">
        <v>340</v>
      </c>
      <c r="C29" s="12">
        <v>31.5</v>
      </c>
      <c r="D29" s="12">
        <v>91.5</v>
      </c>
      <c r="E29" s="12">
        <v>62</v>
      </c>
      <c r="F29" s="12">
        <v>11</v>
      </c>
    </row>
    <row r="30" spans="1:9" ht="15" customHeight="1" x14ac:dyDescent="0.2">
      <c r="A30" s="20" t="s">
        <v>337</v>
      </c>
      <c r="B30" s="20" t="s">
        <v>285</v>
      </c>
      <c r="C30" s="12">
        <v>15</v>
      </c>
      <c r="D30" s="12">
        <v>90.2</v>
      </c>
      <c r="E30" s="12">
        <v>75</v>
      </c>
      <c r="F30" s="12">
        <v>20</v>
      </c>
    </row>
    <row r="31" spans="1:9" ht="30" customHeight="1" x14ac:dyDescent="0.2">
      <c r="A31" s="20" t="s">
        <v>337</v>
      </c>
      <c r="B31" s="34" t="s">
        <v>341</v>
      </c>
      <c r="C31" s="33">
        <v>15</v>
      </c>
      <c r="D31" s="33">
        <v>90.2</v>
      </c>
      <c r="E31" s="33">
        <v>75</v>
      </c>
      <c r="F31" s="33">
        <v>20</v>
      </c>
    </row>
    <row r="32" spans="1:9" ht="15" customHeight="1" x14ac:dyDescent="0.2">
      <c r="A32" s="20" t="s">
        <v>342</v>
      </c>
      <c r="B32" s="8" t="s">
        <v>134</v>
      </c>
      <c r="C32" s="12">
        <v>17.399999999999999</v>
      </c>
      <c r="D32" s="12">
        <v>93.96</v>
      </c>
      <c r="E32" s="12">
        <v>163.1</v>
      </c>
      <c r="F32" s="12">
        <v>11.3</v>
      </c>
      <c r="I32" t="s">
        <v>228</v>
      </c>
    </row>
    <row r="33" spans="1:9" ht="15" customHeight="1" x14ac:dyDescent="0.2">
      <c r="A33" s="20" t="s">
        <v>342</v>
      </c>
      <c r="B33" s="8" t="s">
        <v>135</v>
      </c>
      <c r="C33" s="12">
        <v>17.399999999999999</v>
      </c>
      <c r="D33" s="12">
        <v>93.96</v>
      </c>
      <c r="E33" s="12">
        <v>163.1</v>
      </c>
      <c r="F33" s="12">
        <v>11.3</v>
      </c>
      <c r="I33" t="s">
        <v>228</v>
      </c>
    </row>
    <row r="34" spans="1:9" ht="15" customHeight="1" x14ac:dyDescent="0.2">
      <c r="A34" s="20" t="s">
        <v>342</v>
      </c>
      <c r="B34" s="8" t="s">
        <v>215</v>
      </c>
      <c r="C34" s="12">
        <v>17.399999999999999</v>
      </c>
      <c r="D34" s="12">
        <v>93.96</v>
      </c>
      <c r="E34" s="12">
        <v>163.1</v>
      </c>
      <c r="F34" s="12">
        <v>11.3</v>
      </c>
      <c r="I34" t="s">
        <v>228</v>
      </c>
    </row>
    <row r="35" spans="1:9" ht="15" customHeight="1" x14ac:dyDescent="0.2">
      <c r="A35" s="20" t="s">
        <v>342</v>
      </c>
      <c r="B35" s="8" t="s">
        <v>138</v>
      </c>
      <c r="C35" s="12">
        <v>12.5</v>
      </c>
      <c r="D35" s="12">
        <v>95.24</v>
      </c>
      <c r="E35" s="12">
        <v>154.69999999999999</v>
      </c>
      <c r="F35" s="12">
        <v>13.5</v>
      </c>
      <c r="I35" t="s">
        <v>228</v>
      </c>
    </row>
    <row r="36" spans="1:9" ht="15" customHeight="1" x14ac:dyDescent="0.2">
      <c r="A36" s="20" t="s">
        <v>342</v>
      </c>
      <c r="B36" s="8" t="s">
        <v>136</v>
      </c>
      <c r="C36" s="12">
        <v>23.52</v>
      </c>
      <c r="D36" s="12">
        <v>93.64</v>
      </c>
      <c r="E36" s="12">
        <v>62.6</v>
      </c>
      <c r="F36" s="12">
        <v>10.8</v>
      </c>
      <c r="I36" t="s">
        <v>228</v>
      </c>
    </row>
    <row r="37" spans="1:9" ht="15" customHeight="1" x14ac:dyDescent="0.2">
      <c r="A37" s="20" t="s">
        <v>342</v>
      </c>
      <c r="B37" s="8" t="s">
        <v>137</v>
      </c>
      <c r="C37" s="12">
        <v>28.02</v>
      </c>
      <c r="D37" s="12">
        <v>93.12</v>
      </c>
      <c r="E37" s="12">
        <v>143.4</v>
      </c>
      <c r="F37" s="12">
        <v>10.6</v>
      </c>
      <c r="I37" t="s">
        <v>228</v>
      </c>
    </row>
    <row r="38" spans="1:9" ht="15" customHeight="1" x14ac:dyDescent="0.2">
      <c r="A38" s="20" t="s">
        <v>343</v>
      </c>
      <c r="B38" s="8" t="s">
        <v>428</v>
      </c>
      <c r="C38" s="12">
        <v>10</v>
      </c>
      <c r="D38" s="12">
        <v>91</v>
      </c>
      <c r="E38" s="12">
        <v>198</v>
      </c>
      <c r="F38" s="12">
        <v>19.8</v>
      </c>
    </row>
    <row r="39" spans="1:9" ht="15" customHeight="1" x14ac:dyDescent="0.2">
      <c r="A39" s="20" t="s">
        <v>343</v>
      </c>
      <c r="B39" s="8" t="s">
        <v>429</v>
      </c>
      <c r="C39" s="12">
        <v>10</v>
      </c>
      <c r="D39" s="12">
        <v>91</v>
      </c>
      <c r="E39" s="12">
        <v>198</v>
      </c>
      <c r="F39" s="12">
        <v>19.8</v>
      </c>
    </row>
    <row r="40" spans="1:9" ht="15" customHeight="1" x14ac:dyDescent="0.2">
      <c r="A40" s="20" t="s">
        <v>343</v>
      </c>
      <c r="B40" s="8" t="s">
        <v>430</v>
      </c>
      <c r="C40" s="12">
        <v>10</v>
      </c>
      <c r="D40" s="12">
        <v>91</v>
      </c>
      <c r="E40" s="12">
        <v>198</v>
      </c>
      <c r="F40" s="12">
        <v>19.8</v>
      </c>
    </row>
    <row r="41" spans="1:9" ht="15" customHeight="1" x14ac:dyDescent="0.2">
      <c r="A41" s="20" t="s">
        <v>343</v>
      </c>
      <c r="B41" s="8" t="s">
        <v>292</v>
      </c>
      <c r="C41" s="12">
        <v>18</v>
      </c>
      <c r="D41" s="12">
        <v>91</v>
      </c>
      <c r="E41" s="12">
        <v>210</v>
      </c>
      <c r="F41" s="12">
        <v>18.8</v>
      </c>
    </row>
    <row r="42" spans="1:9" ht="15" customHeight="1" x14ac:dyDescent="0.2">
      <c r="A42" s="20" t="s">
        <v>343</v>
      </c>
      <c r="B42" s="8" t="s">
        <v>290</v>
      </c>
      <c r="C42" s="12">
        <v>18</v>
      </c>
      <c r="D42" s="12">
        <v>91</v>
      </c>
      <c r="E42" s="12">
        <v>210</v>
      </c>
      <c r="F42" s="12">
        <v>18.8</v>
      </c>
    </row>
    <row r="43" spans="1:9" ht="15" customHeight="1" x14ac:dyDescent="0.2">
      <c r="A43" s="20" t="s">
        <v>343</v>
      </c>
      <c r="B43" s="8" t="s">
        <v>291</v>
      </c>
      <c r="C43" s="12">
        <v>18</v>
      </c>
      <c r="D43" s="12">
        <v>91</v>
      </c>
      <c r="E43" s="12">
        <v>210</v>
      </c>
      <c r="F43" s="12">
        <v>18.8</v>
      </c>
    </row>
    <row r="44" spans="1:9" ht="15" customHeight="1" x14ac:dyDescent="0.2">
      <c r="A44" s="20" t="s">
        <v>343</v>
      </c>
      <c r="B44" s="8" t="s">
        <v>295</v>
      </c>
      <c r="C44" s="12">
        <v>23</v>
      </c>
      <c r="D44" s="12">
        <v>92</v>
      </c>
      <c r="E44" s="12">
        <v>202.6</v>
      </c>
      <c r="F44" s="12">
        <v>18.600000000000001</v>
      </c>
    </row>
    <row r="45" spans="1:9" ht="15" customHeight="1" x14ac:dyDescent="0.2">
      <c r="A45" s="20" t="s">
        <v>343</v>
      </c>
      <c r="B45" s="8" t="s">
        <v>293</v>
      </c>
      <c r="C45" s="12">
        <v>23</v>
      </c>
      <c r="D45" s="12">
        <v>92</v>
      </c>
      <c r="E45" s="12">
        <v>202.6</v>
      </c>
      <c r="F45" s="12">
        <v>18.600000000000001</v>
      </c>
    </row>
    <row r="46" spans="1:9" ht="15" customHeight="1" x14ac:dyDescent="0.2">
      <c r="A46" s="20" t="s">
        <v>343</v>
      </c>
      <c r="B46" s="8" t="s">
        <v>294</v>
      </c>
      <c r="C46" s="12">
        <v>23</v>
      </c>
      <c r="D46" s="12">
        <v>92</v>
      </c>
      <c r="E46" s="12">
        <v>202.6</v>
      </c>
      <c r="F46" s="12">
        <v>18.600000000000001</v>
      </c>
    </row>
    <row r="47" spans="1:9" ht="15" customHeight="1" x14ac:dyDescent="0.2">
      <c r="A47" s="20" t="s">
        <v>925</v>
      </c>
      <c r="B47" s="8" t="s">
        <v>921</v>
      </c>
      <c r="C47" s="12">
        <v>7.2</v>
      </c>
      <c r="D47" s="12">
        <v>91</v>
      </c>
      <c r="E47" s="12">
        <v>172</v>
      </c>
      <c r="F47" s="12">
        <v>26.2</v>
      </c>
    </row>
    <row r="48" spans="1:9" ht="15" customHeight="1" x14ac:dyDescent="0.2">
      <c r="A48" s="20" t="s">
        <v>925</v>
      </c>
      <c r="B48" s="8" t="s">
        <v>922</v>
      </c>
      <c r="C48" s="12">
        <v>7.2</v>
      </c>
      <c r="D48" s="12">
        <v>91</v>
      </c>
      <c r="E48" s="12">
        <v>172</v>
      </c>
      <c r="F48" s="12">
        <v>26.2</v>
      </c>
    </row>
    <row r="49" spans="1:9" ht="15" customHeight="1" x14ac:dyDescent="0.2">
      <c r="A49" s="20" t="s">
        <v>925</v>
      </c>
      <c r="B49" s="8" t="s">
        <v>923</v>
      </c>
      <c r="C49" s="12">
        <v>15.4</v>
      </c>
      <c r="D49" s="12">
        <v>93.3</v>
      </c>
      <c r="E49" s="12">
        <v>167</v>
      </c>
      <c r="F49" s="12">
        <v>12.2</v>
      </c>
    </row>
    <row r="50" spans="1:9" ht="15" customHeight="1" x14ac:dyDescent="0.2">
      <c r="A50" s="20" t="s">
        <v>925</v>
      </c>
      <c r="B50" s="8" t="s">
        <v>924</v>
      </c>
      <c r="C50" s="12">
        <v>15.3</v>
      </c>
      <c r="D50" s="12">
        <v>92.5</v>
      </c>
      <c r="E50" s="12">
        <v>215</v>
      </c>
      <c r="F50" s="12">
        <v>11.8</v>
      </c>
    </row>
    <row r="51" spans="1:9" ht="15" customHeight="1" x14ac:dyDescent="0.2">
      <c r="A51" s="20" t="s">
        <v>925</v>
      </c>
      <c r="B51" s="8" t="s">
        <v>926</v>
      </c>
      <c r="C51" s="12">
        <v>13.12</v>
      </c>
      <c r="D51" s="12">
        <v>91.9</v>
      </c>
      <c r="E51" s="12">
        <v>138</v>
      </c>
      <c r="F51" s="12">
        <v>25</v>
      </c>
    </row>
    <row r="52" spans="1:9" ht="15" customHeight="1" x14ac:dyDescent="0.2">
      <c r="A52" s="20" t="s">
        <v>925</v>
      </c>
      <c r="B52" s="8" t="s">
        <v>927</v>
      </c>
      <c r="C52" s="12">
        <v>6.6</v>
      </c>
      <c r="D52" s="12">
        <v>91.38</v>
      </c>
      <c r="E52" s="12">
        <v>146</v>
      </c>
      <c r="F52" s="12">
        <v>26</v>
      </c>
    </row>
    <row r="53" spans="1:9" ht="15" customHeight="1" x14ac:dyDescent="0.2">
      <c r="A53" s="20" t="s">
        <v>925</v>
      </c>
      <c r="B53" s="8" t="s">
        <v>928</v>
      </c>
      <c r="C53" s="12">
        <v>9</v>
      </c>
      <c r="D53" s="12">
        <v>90.26</v>
      </c>
      <c r="E53" s="12">
        <v>154</v>
      </c>
      <c r="F53" s="12">
        <v>21.2</v>
      </c>
    </row>
    <row r="54" spans="1:9" ht="15" customHeight="1" x14ac:dyDescent="0.2">
      <c r="A54" s="20" t="s">
        <v>925</v>
      </c>
      <c r="B54" s="8" t="s">
        <v>929</v>
      </c>
      <c r="C54" s="12">
        <v>15.4</v>
      </c>
      <c r="D54" s="12">
        <v>93.3</v>
      </c>
      <c r="E54" s="12">
        <v>167</v>
      </c>
      <c r="F54" s="12">
        <v>12.2</v>
      </c>
    </row>
    <row r="55" spans="1:9" ht="15" customHeight="1" x14ac:dyDescent="0.2">
      <c r="A55" s="20" t="s">
        <v>925</v>
      </c>
      <c r="B55" s="8" t="s">
        <v>930</v>
      </c>
      <c r="C55" s="12">
        <v>17</v>
      </c>
      <c r="D55" s="12">
        <v>92.5</v>
      </c>
      <c r="E55" s="12">
        <v>215</v>
      </c>
      <c r="F55" s="12">
        <v>11.8</v>
      </c>
    </row>
    <row r="56" spans="1:9" ht="15" customHeight="1" x14ac:dyDescent="0.2">
      <c r="A56" s="20" t="s">
        <v>925</v>
      </c>
      <c r="B56" s="8" t="s">
        <v>931</v>
      </c>
      <c r="C56" s="12">
        <v>20.100000000000001</v>
      </c>
      <c r="D56" s="12">
        <v>93.4</v>
      </c>
      <c r="E56" s="12">
        <v>155</v>
      </c>
      <c r="F56" s="12">
        <v>19.899999999999999</v>
      </c>
    </row>
    <row r="57" spans="1:9" ht="15" customHeight="1" x14ac:dyDescent="0.2">
      <c r="A57" s="20" t="s">
        <v>925</v>
      </c>
      <c r="B57" s="8" t="s">
        <v>932</v>
      </c>
      <c r="C57" s="12">
        <v>22.9</v>
      </c>
      <c r="D57" s="12">
        <v>93.3</v>
      </c>
      <c r="E57" s="12">
        <v>196</v>
      </c>
      <c r="F57" s="12">
        <v>23.9</v>
      </c>
    </row>
    <row r="58" spans="1:9" ht="15" customHeight="1" x14ac:dyDescent="0.2">
      <c r="A58" s="20" t="s">
        <v>344</v>
      </c>
      <c r="B58" s="8" t="s">
        <v>276</v>
      </c>
      <c r="C58" s="12">
        <v>15</v>
      </c>
      <c r="D58" s="12">
        <v>91.9</v>
      </c>
      <c r="E58" s="12">
        <v>196</v>
      </c>
      <c r="F58" s="12">
        <v>19</v>
      </c>
      <c r="I58" t="s">
        <v>230</v>
      </c>
    </row>
    <row r="59" spans="1:9" ht="15" customHeight="1" x14ac:dyDescent="0.2">
      <c r="A59" s="20" t="s">
        <v>344</v>
      </c>
      <c r="B59" s="8" t="s">
        <v>277</v>
      </c>
      <c r="C59" s="12">
        <v>15</v>
      </c>
      <c r="D59" s="12">
        <v>91.9</v>
      </c>
      <c r="E59" s="12">
        <v>196</v>
      </c>
      <c r="F59" s="12">
        <v>19</v>
      </c>
      <c r="I59" t="s">
        <v>230</v>
      </c>
    </row>
    <row r="60" spans="1:9" ht="15" customHeight="1" x14ac:dyDescent="0.2">
      <c r="A60" s="20" t="s">
        <v>344</v>
      </c>
      <c r="B60" s="8" t="s">
        <v>488</v>
      </c>
      <c r="C60" s="12">
        <v>22.1</v>
      </c>
      <c r="D60" s="12">
        <v>91.3</v>
      </c>
      <c r="E60" s="12">
        <v>190</v>
      </c>
      <c r="F60" s="12">
        <v>20</v>
      </c>
    </row>
    <row r="61" spans="1:9" ht="15" customHeight="1" x14ac:dyDescent="0.2">
      <c r="A61" s="20" t="s">
        <v>344</v>
      </c>
      <c r="B61" s="8" t="s">
        <v>284</v>
      </c>
      <c r="C61" s="12">
        <v>11.52</v>
      </c>
      <c r="D61" s="12">
        <v>90.12</v>
      </c>
      <c r="E61" s="12">
        <v>163.1</v>
      </c>
      <c r="F61" s="12">
        <v>16.2</v>
      </c>
      <c r="I61" t="s">
        <v>230</v>
      </c>
    </row>
    <row r="62" spans="1:9" ht="15" customHeight="1" x14ac:dyDescent="0.2">
      <c r="A62" s="20" t="s">
        <v>344</v>
      </c>
      <c r="B62" s="8" t="s">
        <v>204</v>
      </c>
      <c r="C62" s="12">
        <v>15.68</v>
      </c>
      <c r="D62" s="12">
        <v>92.17</v>
      </c>
      <c r="E62" s="12">
        <v>175.54</v>
      </c>
      <c r="F62" s="12">
        <v>17.829999999999998</v>
      </c>
      <c r="I62" t="s">
        <v>230</v>
      </c>
    </row>
    <row r="63" spans="1:9" ht="15" customHeight="1" x14ac:dyDescent="0.2">
      <c r="A63" s="20" t="s">
        <v>344</v>
      </c>
      <c r="B63" s="8" t="s">
        <v>283</v>
      </c>
      <c r="C63" s="12">
        <v>11.52</v>
      </c>
      <c r="D63" s="12">
        <v>90.12</v>
      </c>
      <c r="E63" s="12">
        <v>163.1</v>
      </c>
      <c r="F63" s="12">
        <v>16.2</v>
      </c>
    </row>
    <row r="64" spans="1:9" ht="15" customHeight="1" x14ac:dyDescent="0.2">
      <c r="A64" s="20" t="s">
        <v>344</v>
      </c>
      <c r="B64" s="8" t="s">
        <v>275</v>
      </c>
      <c r="C64" s="12">
        <v>25</v>
      </c>
      <c r="D64" s="12">
        <v>94.51</v>
      </c>
      <c r="E64" s="12">
        <v>182.2</v>
      </c>
      <c r="F64" s="12">
        <v>6.9</v>
      </c>
    </row>
    <row r="65" spans="1:6" ht="15" customHeight="1" x14ac:dyDescent="0.2">
      <c r="A65" s="20" t="s">
        <v>344</v>
      </c>
      <c r="B65" s="8" t="s">
        <v>431</v>
      </c>
      <c r="C65" s="12">
        <v>30.36</v>
      </c>
      <c r="D65" s="12">
        <v>92.2</v>
      </c>
      <c r="E65" s="12">
        <v>80.099999999999994</v>
      </c>
      <c r="F65" s="12">
        <v>7.4</v>
      </c>
    </row>
    <row r="66" spans="1:6" ht="15" customHeight="1" x14ac:dyDescent="0.2">
      <c r="A66" s="20" t="s">
        <v>344</v>
      </c>
      <c r="B66" s="8" t="s">
        <v>97</v>
      </c>
      <c r="C66" s="12">
        <v>24.03</v>
      </c>
      <c r="D66" s="12">
        <v>93.3</v>
      </c>
      <c r="E66" s="12">
        <v>143.44</v>
      </c>
      <c r="F66" s="12">
        <v>15.27</v>
      </c>
    </row>
    <row r="67" spans="1:6" ht="15" customHeight="1" x14ac:dyDescent="0.2">
      <c r="A67" s="20" t="s">
        <v>344</v>
      </c>
      <c r="B67" s="8" t="s">
        <v>280</v>
      </c>
      <c r="C67" s="12">
        <v>15</v>
      </c>
      <c r="D67" s="12">
        <v>91.9</v>
      </c>
      <c r="E67" s="12">
        <v>196</v>
      </c>
      <c r="F67" s="12">
        <v>19</v>
      </c>
    </row>
    <row r="68" spans="1:6" ht="15" customHeight="1" x14ac:dyDescent="0.2">
      <c r="A68" s="20" t="s">
        <v>344</v>
      </c>
      <c r="B68" s="8" t="s">
        <v>274</v>
      </c>
      <c r="C68" s="12">
        <v>25</v>
      </c>
      <c r="D68" s="12">
        <v>94.51</v>
      </c>
      <c r="E68" s="12">
        <v>182.2</v>
      </c>
      <c r="F68" s="12">
        <v>6.9</v>
      </c>
    </row>
    <row r="69" spans="1:6" ht="15" customHeight="1" x14ac:dyDescent="0.2">
      <c r="A69" s="20" t="s">
        <v>344</v>
      </c>
      <c r="B69" s="8" t="s">
        <v>432</v>
      </c>
      <c r="C69" s="12">
        <v>30.36</v>
      </c>
      <c r="D69" s="12">
        <v>92.2</v>
      </c>
      <c r="E69" s="12">
        <v>80.099999999999994</v>
      </c>
      <c r="F69" s="12">
        <v>7.4</v>
      </c>
    </row>
    <row r="70" spans="1:6" ht="15" customHeight="1" x14ac:dyDescent="0.2">
      <c r="A70" s="20" t="s">
        <v>344</v>
      </c>
      <c r="B70" s="8" t="s">
        <v>95</v>
      </c>
      <c r="C70" s="12">
        <v>24.03</v>
      </c>
      <c r="D70" s="12">
        <v>93.3</v>
      </c>
      <c r="E70" s="12">
        <v>143.44</v>
      </c>
      <c r="F70" s="12">
        <v>15.27</v>
      </c>
    </row>
    <row r="71" spans="1:6" ht="15" customHeight="1" x14ac:dyDescent="0.2">
      <c r="A71" s="20" t="s">
        <v>344</v>
      </c>
      <c r="B71" s="8" t="s">
        <v>278</v>
      </c>
      <c r="C71" s="12">
        <v>15</v>
      </c>
      <c r="D71" s="12">
        <v>91.9</v>
      </c>
      <c r="E71" s="12">
        <v>196</v>
      </c>
      <c r="F71" s="12">
        <v>19</v>
      </c>
    </row>
    <row r="72" spans="1:6" ht="15" customHeight="1" x14ac:dyDescent="0.2">
      <c r="A72" s="20" t="s">
        <v>344</v>
      </c>
      <c r="B72" s="8" t="s">
        <v>96</v>
      </c>
      <c r="C72" s="12">
        <v>24.03</v>
      </c>
      <c r="D72" s="12">
        <v>93.3</v>
      </c>
      <c r="E72" s="12">
        <v>143.44</v>
      </c>
      <c r="F72" s="12">
        <v>15.27</v>
      </c>
    </row>
    <row r="73" spans="1:6" ht="15" customHeight="1" x14ac:dyDescent="0.2">
      <c r="A73" s="20" t="s">
        <v>344</v>
      </c>
      <c r="B73" s="8" t="s">
        <v>279</v>
      </c>
      <c r="C73" s="12">
        <v>15</v>
      </c>
      <c r="D73" s="12">
        <v>91.9</v>
      </c>
      <c r="E73" s="12">
        <v>196</v>
      </c>
      <c r="F73" s="12">
        <v>19</v>
      </c>
    </row>
    <row r="74" spans="1:6" ht="15" customHeight="1" x14ac:dyDescent="0.2">
      <c r="A74" s="20" t="s">
        <v>344</v>
      </c>
      <c r="B74" s="8" t="s">
        <v>433</v>
      </c>
      <c r="C74" s="12">
        <v>16.2</v>
      </c>
      <c r="D74" s="12">
        <v>91.6</v>
      </c>
      <c r="E74" s="12">
        <v>123</v>
      </c>
      <c r="F74" s="12">
        <v>19.5</v>
      </c>
    </row>
    <row r="75" spans="1:6" ht="15" customHeight="1" x14ac:dyDescent="0.2">
      <c r="A75" s="20" t="s">
        <v>344</v>
      </c>
      <c r="B75" s="8" t="s">
        <v>434</v>
      </c>
      <c r="C75" s="12">
        <v>16.2</v>
      </c>
      <c r="D75" s="12">
        <v>91.6</v>
      </c>
      <c r="E75" s="12">
        <v>123</v>
      </c>
      <c r="F75" s="12">
        <v>19.5</v>
      </c>
    </row>
    <row r="76" spans="1:6" ht="15" customHeight="1" x14ac:dyDescent="0.2">
      <c r="A76" s="20" t="s">
        <v>344</v>
      </c>
      <c r="B76" s="8" t="s">
        <v>435</v>
      </c>
      <c r="C76" s="12">
        <v>16.2</v>
      </c>
      <c r="D76" s="12">
        <v>91.6</v>
      </c>
      <c r="E76" s="12">
        <v>123</v>
      </c>
      <c r="F76" s="12">
        <v>19.5</v>
      </c>
    </row>
    <row r="77" spans="1:6" ht="15" customHeight="1" x14ac:dyDescent="0.2">
      <c r="A77" s="20" t="s">
        <v>344</v>
      </c>
      <c r="B77" s="8" t="s">
        <v>495</v>
      </c>
      <c r="C77" s="12">
        <v>18</v>
      </c>
      <c r="D77" s="12">
        <v>90</v>
      </c>
      <c r="E77" s="12">
        <v>200</v>
      </c>
      <c r="F77" s="12">
        <v>20</v>
      </c>
    </row>
    <row r="78" spans="1:6" ht="15" customHeight="1" x14ac:dyDescent="0.2">
      <c r="A78" s="20" t="s">
        <v>344</v>
      </c>
      <c r="B78" s="8" t="s">
        <v>496</v>
      </c>
      <c r="C78" s="12">
        <v>18</v>
      </c>
      <c r="D78" s="12">
        <v>90</v>
      </c>
      <c r="E78" s="12">
        <v>200</v>
      </c>
      <c r="F78" s="12">
        <v>20</v>
      </c>
    </row>
    <row r="79" spans="1:6" ht="15" customHeight="1" x14ac:dyDescent="0.2">
      <c r="A79" s="20" t="s">
        <v>344</v>
      </c>
      <c r="B79" s="8" t="s">
        <v>497</v>
      </c>
      <c r="C79" s="12">
        <v>18</v>
      </c>
      <c r="D79" s="12">
        <v>90</v>
      </c>
      <c r="E79" s="12">
        <v>200</v>
      </c>
      <c r="F79" s="12">
        <v>20</v>
      </c>
    </row>
    <row r="80" spans="1:6" ht="15" customHeight="1" x14ac:dyDescent="0.2">
      <c r="A80" s="20" t="s">
        <v>344</v>
      </c>
      <c r="B80" s="8" t="s">
        <v>498</v>
      </c>
      <c r="C80" s="12">
        <v>18</v>
      </c>
      <c r="D80" s="12">
        <v>90</v>
      </c>
      <c r="E80" s="12">
        <v>200</v>
      </c>
      <c r="F80" s="12">
        <v>20</v>
      </c>
    </row>
    <row r="81" spans="1:9" ht="15" customHeight="1" x14ac:dyDescent="0.2">
      <c r="A81" s="20" t="s">
        <v>344</v>
      </c>
      <c r="B81" s="8" t="s">
        <v>542</v>
      </c>
      <c r="C81" s="12">
        <v>18.7</v>
      </c>
      <c r="D81" s="12">
        <v>93.300000000000011</v>
      </c>
      <c r="E81" s="12">
        <v>163</v>
      </c>
      <c r="F81" s="12">
        <v>14.3</v>
      </c>
    </row>
    <row r="82" spans="1:9" ht="15" customHeight="1" x14ac:dyDescent="0.2">
      <c r="A82" s="20" t="s">
        <v>344</v>
      </c>
      <c r="B82" s="8" t="s">
        <v>543</v>
      </c>
      <c r="C82" s="12">
        <v>18.7</v>
      </c>
      <c r="D82" s="12">
        <v>93.300000000000011</v>
      </c>
      <c r="E82" s="12">
        <v>163</v>
      </c>
      <c r="F82" s="12">
        <v>14.3</v>
      </c>
    </row>
    <row r="83" spans="1:9" ht="15" customHeight="1" x14ac:dyDescent="0.2">
      <c r="A83" s="20" t="s">
        <v>344</v>
      </c>
      <c r="B83" s="8" t="s">
        <v>546</v>
      </c>
      <c r="C83" s="12">
        <v>18.7</v>
      </c>
      <c r="D83" s="12">
        <v>93.300000000000011</v>
      </c>
      <c r="E83" s="12">
        <v>163</v>
      </c>
      <c r="F83" s="12">
        <v>14.3</v>
      </c>
    </row>
    <row r="84" spans="1:9" ht="15" customHeight="1" x14ac:dyDescent="0.2">
      <c r="A84" s="20" t="s">
        <v>344</v>
      </c>
      <c r="B84" s="8" t="s">
        <v>547</v>
      </c>
      <c r="C84" s="12">
        <v>22.5</v>
      </c>
      <c r="D84" s="12">
        <v>92.7</v>
      </c>
      <c r="E84" s="12">
        <v>147</v>
      </c>
      <c r="F84" s="12">
        <v>14.4</v>
      </c>
    </row>
    <row r="85" spans="1:9" ht="15" customHeight="1" x14ac:dyDescent="0.2">
      <c r="A85" s="20" t="s">
        <v>344</v>
      </c>
      <c r="B85" s="8" t="s">
        <v>548</v>
      </c>
      <c r="C85" s="12">
        <v>22.5</v>
      </c>
      <c r="D85" s="12">
        <v>92.7</v>
      </c>
      <c r="E85" s="12">
        <v>147</v>
      </c>
      <c r="F85" s="12">
        <v>14.4</v>
      </c>
    </row>
    <row r="86" spans="1:9" ht="15" customHeight="1" x14ac:dyDescent="0.2">
      <c r="A86" s="20" t="s">
        <v>344</v>
      </c>
      <c r="B86" s="8" t="s">
        <v>549</v>
      </c>
      <c r="C86" s="12">
        <v>22.5</v>
      </c>
      <c r="D86" s="12">
        <v>92.7</v>
      </c>
      <c r="E86" s="12">
        <v>147</v>
      </c>
      <c r="F86" s="12">
        <v>14.4</v>
      </c>
    </row>
    <row r="87" spans="1:9" ht="15" customHeight="1" x14ac:dyDescent="0.2">
      <c r="A87" s="20" t="s">
        <v>344</v>
      </c>
      <c r="B87" s="8" t="s">
        <v>551</v>
      </c>
      <c r="C87" s="12">
        <v>16.2</v>
      </c>
      <c r="D87" s="12">
        <v>91.6</v>
      </c>
      <c r="E87" s="12">
        <v>123</v>
      </c>
      <c r="F87" s="12">
        <v>19.5</v>
      </c>
    </row>
    <row r="88" spans="1:9" ht="15" customHeight="1" x14ac:dyDescent="0.2">
      <c r="A88" s="20" t="s">
        <v>344</v>
      </c>
      <c r="B88" s="8" t="s">
        <v>866</v>
      </c>
      <c r="C88" s="12">
        <v>18.399999999999999</v>
      </c>
      <c r="D88" s="12">
        <v>91.9</v>
      </c>
      <c r="E88" s="12">
        <v>189.2</v>
      </c>
      <c r="F88" s="12">
        <v>23.6</v>
      </c>
    </row>
    <row r="89" spans="1:9" ht="15" customHeight="1" x14ac:dyDescent="0.2">
      <c r="A89" s="20" t="s">
        <v>349</v>
      </c>
      <c r="B89" s="20" t="s">
        <v>118</v>
      </c>
      <c r="C89" s="12">
        <v>7.5</v>
      </c>
      <c r="D89" s="12">
        <v>91.4</v>
      </c>
      <c r="E89" s="12">
        <v>127</v>
      </c>
      <c r="F89" s="12">
        <v>17</v>
      </c>
      <c r="I89" s="27" t="s">
        <v>231</v>
      </c>
    </row>
    <row r="90" spans="1:9" ht="15" customHeight="1" x14ac:dyDescent="0.2">
      <c r="A90" s="36" t="s">
        <v>526</v>
      </c>
      <c r="B90" s="23" t="s">
        <v>527</v>
      </c>
      <c r="C90" s="12">
        <v>16.5</v>
      </c>
      <c r="D90" s="12">
        <v>90.5</v>
      </c>
      <c r="E90" s="12">
        <v>235</v>
      </c>
      <c r="F90" s="12">
        <v>15</v>
      </c>
    </row>
    <row r="91" spans="1:9" ht="15" customHeight="1" x14ac:dyDescent="0.2">
      <c r="A91" s="36" t="s">
        <v>526</v>
      </c>
      <c r="B91" s="23" t="s">
        <v>528</v>
      </c>
      <c r="C91" s="12">
        <v>16.5</v>
      </c>
      <c r="D91" s="12">
        <v>90.5</v>
      </c>
      <c r="E91" s="12">
        <v>235</v>
      </c>
      <c r="F91" s="12">
        <v>15</v>
      </c>
    </row>
    <row r="92" spans="1:9" ht="15" customHeight="1" x14ac:dyDescent="0.2">
      <c r="A92" s="36" t="s">
        <v>526</v>
      </c>
      <c r="B92" s="23" t="s">
        <v>529</v>
      </c>
      <c r="C92" s="12">
        <v>14.5</v>
      </c>
      <c r="D92" s="12">
        <v>90.5</v>
      </c>
      <c r="E92" s="12">
        <v>123</v>
      </c>
      <c r="F92" s="12">
        <v>19</v>
      </c>
    </row>
    <row r="93" spans="1:9" ht="15" customHeight="1" x14ac:dyDescent="0.2">
      <c r="A93" s="36" t="s">
        <v>526</v>
      </c>
      <c r="B93" s="23" t="s">
        <v>530</v>
      </c>
      <c r="C93" s="12">
        <v>23</v>
      </c>
      <c r="D93" s="12">
        <v>90</v>
      </c>
      <c r="E93" s="12">
        <v>196</v>
      </c>
      <c r="F93" s="12">
        <v>12</v>
      </c>
    </row>
    <row r="94" spans="1:9" ht="15" customHeight="1" x14ac:dyDescent="0.2">
      <c r="A94" s="36" t="s">
        <v>526</v>
      </c>
      <c r="B94" s="23" t="s">
        <v>531</v>
      </c>
      <c r="C94" s="12">
        <v>18.5</v>
      </c>
      <c r="D94" s="12">
        <v>91.5</v>
      </c>
      <c r="E94" s="12">
        <v>247</v>
      </c>
      <c r="F94" s="12">
        <v>12</v>
      </c>
    </row>
    <row r="95" spans="1:9" ht="15" customHeight="1" x14ac:dyDescent="0.2">
      <c r="A95" s="36" t="s">
        <v>526</v>
      </c>
      <c r="B95" s="23" t="s">
        <v>532</v>
      </c>
      <c r="C95" s="12">
        <v>22.5</v>
      </c>
      <c r="D95" s="12">
        <v>91</v>
      </c>
      <c r="E95" s="12">
        <v>121</v>
      </c>
      <c r="F95" s="12">
        <v>12</v>
      </c>
    </row>
    <row r="96" spans="1:9" ht="15" customHeight="1" x14ac:dyDescent="0.2">
      <c r="A96" s="36" t="s">
        <v>526</v>
      </c>
      <c r="B96" s="23" t="s">
        <v>533</v>
      </c>
      <c r="C96" s="12">
        <v>18.5</v>
      </c>
      <c r="D96" s="12">
        <v>92</v>
      </c>
      <c r="E96" s="12">
        <v>127</v>
      </c>
      <c r="F96" s="12">
        <v>12</v>
      </c>
    </row>
    <row r="97" spans="1:9" ht="15" customHeight="1" x14ac:dyDescent="0.2">
      <c r="A97" s="36" t="s">
        <v>526</v>
      </c>
      <c r="B97" s="23" t="s">
        <v>534</v>
      </c>
      <c r="C97" s="12">
        <v>23</v>
      </c>
      <c r="D97" s="12">
        <v>90</v>
      </c>
      <c r="E97" s="12">
        <v>196</v>
      </c>
      <c r="F97" s="12">
        <v>12</v>
      </c>
    </row>
    <row r="98" spans="1:9" ht="15" customHeight="1" x14ac:dyDescent="0.2">
      <c r="A98" s="36" t="s">
        <v>526</v>
      </c>
      <c r="B98" s="23" t="s">
        <v>535</v>
      </c>
      <c r="C98" s="12">
        <v>18.5</v>
      </c>
      <c r="D98" s="12">
        <v>91.5</v>
      </c>
      <c r="E98" s="12">
        <v>247</v>
      </c>
      <c r="F98" s="12">
        <v>12</v>
      </c>
    </row>
    <row r="99" spans="1:9" ht="15" customHeight="1" x14ac:dyDescent="0.2">
      <c r="A99" s="36" t="s">
        <v>526</v>
      </c>
      <c r="B99" s="23" t="s">
        <v>536</v>
      </c>
      <c r="C99" s="12">
        <v>24.5</v>
      </c>
      <c r="D99" s="12">
        <v>90</v>
      </c>
      <c r="E99" s="12">
        <v>163</v>
      </c>
      <c r="F99" s="12">
        <v>19</v>
      </c>
    </row>
    <row r="100" spans="1:9" ht="15" customHeight="1" x14ac:dyDescent="0.2">
      <c r="A100" s="36" t="s">
        <v>526</v>
      </c>
      <c r="B100" s="23" t="s">
        <v>537</v>
      </c>
      <c r="C100" s="12">
        <v>24</v>
      </c>
      <c r="D100" s="12">
        <v>91</v>
      </c>
      <c r="E100" s="12">
        <v>95</v>
      </c>
      <c r="F100" s="12">
        <v>39</v>
      </c>
    </row>
    <row r="101" spans="1:9" ht="15" customHeight="1" x14ac:dyDescent="0.2">
      <c r="A101" s="36" t="s">
        <v>526</v>
      </c>
      <c r="B101" s="23" t="s">
        <v>538</v>
      </c>
      <c r="C101" s="12">
        <v>24</v>
      </c>
      <c r="D101" s="12">
        <v>91</v>
      </c>
      <c r="E101" s="12">
        <v>95</v>
      </c>
      <c r="F101" s="12">
        <v>39</v>
      </c>
    </row>
    <row r="102" spans="1:9" ht="15" customHeight="1" x14ac:dyDescent="0.2">
      <c r="A102" s="36" t="s">
        <v>526</v>
      </c>
      <c r="B102" s="23" t="s">
        <v>539</v>
      </c>
      <c r="C102" s="12">
        <v>14.5</v>
      </c>
      <c r="D102" s="12">
        <v>91.5</v>
      </c>
      <c r="E102" s="12">
        <v>166</v>
      </c>
      <c r="F102" s="12">
        <v>16</v>
      </c>
    </row>
    <row r="103" spans="1:9" ht="15" customHeight="1" x14ac:dyDescent="0.2">
      <c r="A103" s="36" t="s">
        <v>526</v>
      </c>
      <c r="B103" s="23" t="s">
        <v>842</v>
      </c>
      <c r="C103" s="12">
        <v>11.3</v>
      </c>
      <c r="D103" s="12">
        <v>91.3</v>
      </c>
      <c r="E103" s="12">
        <v>41</v>
      </c>
      <c r="F103" s="12">
        <v>10.8</v>
      </c>
    </row>
    <row r="104" spans="1:9" ht="15" customHeight="1" x14ac:dyDescent="0.2">
      <c r="A104" s="36" t="s">
        <v>526</v>
      </c>
      <c r="B104" s="23" t="s">
        <v>973</v>
      </c>
      <c r="C104" s="12">
        <v>16.3</v>
      </c>
      <c r="D104" s="12">
        <v>91.9</v>
      </c>
      <c r="E104" s="12">
        <v>97</v>
      </c>
      <c r="F104" s="12">
        <v>10</v>
      </c>
    </row>
    <row r="105" spans="1:9" ht="15" customHeight="1" x14ac:dyDescent="0.2">
      <c r="A105" s="36" t="s">
        <v>526</v>
      </c>
      <c r="B105" s="23" t="s">
        <v>974</v>
      </c>
      <c r="C105" s="12">
        <v>22</v>
      </c>
      <c r="D105" s="12">
        <v>90.5</v>
      </c>
      <c r="E105" s="12">
        <v>167</v>
      </c>
      <c r="F105" s="12">
        <v>13</v>
      </c>
    </row>
    <row r="106" spans="1:9" ht="15" customHeight="1" x14ac:dyDescent="0.2">
      <c r="A106" s="36" t="s">
        <v>526</v>
      </c>
      <c r="B106" s="23" t="s">
        <v>975</v>
      </c>
      <c r="C106" s="12">
        <v>16.3</v>
      </c>
      <c r="D106" s="12">
        <v>91.9</v>
      </c>
      <c r="E106" s="12">
        <v>97</v>
      </c>
      <c r="F106" s="12">
        <v>9.6</v>
      </c>
    </row>
    <row r="107" spans="1:9" ht="15" customHeight="1" x14ac:dyDescent="0.2">
      <c r="A107" s="20" t="s">
        <v>427</v>
      </c>
      <c r="B107" s="8" t="s">
        <v>505</v>
      </c>
      <c r="C107" s="12">
        <v>18.3</v>
      </c>
      <c r="D107" s="12">
        <v>94</v>
      </c>
      <c r="E107" s="12">
        <v>104</v>
      </c>
      <c r="F107" s="12">
        <v>14</v>
      </c>
      <c r="I107" s="27"/>
    </row>
    <row r="108" spans="1:9" ht="15" customHeight="1" x14ac:dyDescent="0.2">
      <c r="A108" s="20" t="s">
        <v>427</v>
      </c>
      <c r="B108" s="8" t="s">
        <v>504</v>
      </c>
      <c r="C108" s="12">
        <v>25.55</v>
      </c>
      <c r="D108" s="12">
        <v>93.14</v>
      </c>
      <c r="E108" s="12">
        <v>75</v>
      </c>
      <c r="F108" s="12">
        <v>19.5</v>
      </c>
      <c r="I108" s="27"/>
    </row>
    <row r="109" spans="1:9" ht="15" customHeight="1" x14ac:dyDescent="0.2">
      <c r="A109" s="20" t="s">
        <v>427</v>
      </c>
      <c r="B109" s="8" t="s">
        <v>540</v>
      </c>
      <c r="C109" s="12">
        <v>25.55</v>
      </c>
      <c r="D109" s="12">
        <v>93.14</v>
      </c>
      <c r="E109" s="12">
        <v>75</v>
      </c>
      <c r="F109" s="12">
        <v>19.5</v>
      </c>
      <c r="I109" s="27"/>
    </row>
    <row r="110" spans="1:9" ht="15" customHeight="1" x14ac:dyDescent="0.2">
      <c r="A110" s="20" t="s">
        <v>347</v>
      </c>
      <c r="B110" s="8" t="s">
        <v>122</v>
      </c>
      <c r="C110" s="12">
        <v>14.9</v>
      </c>
      <c r="D110" s="12">
        <v>97.1</v>
      </c>
      <c r="E110" s="12">
        <v>37</v>
      </c>
      <c r="F110" s="12">
        <v>10</v>
      </c>
      <c r="I110" t="s">
        <v>232</v>
      </c>
    </row>
    <row r="111" spans="1:9" ht="15" customHeight="1" x14ac:dyDescent="0.2">
      <c r="A111" s="20" t="s">
        <v>348</v>
      </c>
      <c r="B111" s="23" t="s">
        <v>119</v>
      </c>
      <c r="C111" s="12">
        <v>18</v>
      </c>
      <c r="D111" s="12">
        <v>93.48</v>
      </c>
      <c r="E111" s="12">
        <v>61</v>
      </c>
      <c r="F111" s="12">
        <v>18</v>
      </c>
      <c r="I111" t="s">
        <v>228</v>
      </c>
    </row>
    <row r="112" spans="1:9" ht="15" customHeight="1" x14ac:dyDescent="0.2">
      <c r="A112" s="20" t="s">
        <v>348</v>
      </c>
      <c r="B112" s="23" t="s">
        <v>120</v>
      </c>
      <c r="C112" s="12">
        <v>25</v>
      </c>
      <c r="D112" s="12">
        <v>90.4</v>
      </c>
      <c r="E112" s="12">
        <v>75</v>
      </c>
      <c r="F112" s="12">
        <v>18</v>
      </c>
      <c r="I112" t="s">
        <v>228</v>
      </c>
    </row>
    <row r="113" spans="1:11" ht="15" customHeight="1" x14ac:dyDescent="0.2">
      <c r="A113" s="20" t="s">
        <v>348</v>
      </c>
      <c r="B113" s="23" t="s">
        <v>121</v>
      </c>
      <c r="C113" s="12">
        <v>33</v>
      </c>
      <c r="D113" s="12">
        <v>90.8</v>
      </c>
      <c r="E113" s="12">
        <v>222</v>
      </c>
      <c r="F113" s="12">
        <v>20</v>
      </c>
      <c r="I113" t="s">
        <v>233</v>
      </c>
    </row>
    <row r="114" spans="1:11" ht="15" customHeight="1" x14ac:dyDescent="0.2">
      <c r="A114" s="20" t="s">
        <v>544</v>
      </c>
      <c r="B114" s="8" t="s">
        <v>545</v>
      </c>
      <c r="C114" s="12">
        <v>18.7</v>
      </c>
      <c r="D114" s="12">
        <v>93.300000000000011</v>
      </c>
      <c r="E114" s="12">
        <v>163</v>
      </c>
      <c r="F114" s="12">
        <v>14.3</v>
      </c>
    </row>
    <row r="115" spans="1:11" ht="15" customHeight="1" x14ac:dyDescent="0.2">
      <c r="A115" s="20" t="s">
        <v>544</v>
      </c>
      <c r="B115" s="8" t="s">
        <v>550</v>
      </c>
      <c r="C115" s="12">
        <v>22.5</v>
      </c>
      <c r="D115" s="12">
        <v>92.7</v>
      </c>
      <c r="E115" s="12">
        <v>147</v>
      </c>
      <c r="F115" s="12">
        <v>14.4</v>
      </c>
    </row>
    <row r="116" spans="1:11" ht="15" customHeight="1" x14ac:dyDescent="0.2">
      <c r="A116" s="20" t="s">
        <v>485</v>
      </c>
      <c r="B116" s="23" t="s">
        <v>1122</v>
      </c>
      <c r="C116" s="12">
        <v>13</v>
      </c>
      <c r="D116" s="12">
        <v>90.7</v>
      </c>
      <c r="E116" s="12">
        <v>150</v>
      </c>
      <c r="F116" s="12">
        <v>18</v>
      </c>
    </row>
    <row r="117" spans="1:11" ht="15" customHeight="1" x14ac:dyDescent="0.2">
      <c r="A117" s="20" t="s">
        <v>485</v>
      </c>
      <c r="B117" s="23" t="s">
        <v>486</v>
      </c>
      <c r="C117" s="12">
        <v>13.2</v>
      </c>
      <c r="D117" s="12">
        <v>90.3</v>
      </c>
      <c r="E117" s="12">
        <v>155</v>
      </c>
      <c r="F117" s="12">
        <v>18</v>
      </c>
    </row>
    <row r="118" spans="1:11" ht="15" customHeight="1" x14ac:dyDescent="0.2">
      <c r="A118" s="20" t="s">
        <v>485</v>
      </c>
      <c r="B118" s="23" t="s">
        <v>487</v>
      </c>
      <c r="C118" s="12">
        <v>15</v>
      </c>
      <c r="D118" s="12">
        <v>91.7</v>
      </c>
      <c r="E118" s="12">
        <v>150</v>
      </c>
      <c r="F118" s="12">
        <v>19</v>
      </c>
    </row>
    <row r="119" spans="1:11" ht="15" customHeight="1" x14ac:dyDescent="0.2">
      <c r="A119" s="20" t="s">
        <v>1039</v>
      </c>
      <c r="B119" s="23" t="s">
        <v>1040</v>
      </c>
      <c r="C119" s="12">
        <v>15.71</v>
      </c>
      <c r="D119" s="12">
        <v>94</v>
      </c>
      <c r="E119" s="12">
        <v>220</v>
      </c>
      <c r="F119" s="12">
        <v>21.7</v>
      </c>
    </row>
    <row r="120" spans="1:11" ht="15" customHeight="1" x14ac:dyDescent="0.2">
      <c r="A120" s="20" t="s">
        <v>1039</v>
      </c>
      <c r="B120" s="23" t="s">
        <v>1041</v>
      </c>
      <c r="C120" s="12">
        <v>23.48</v>
      </c>
      <c r="D120" s="12">
        <v>93.2</v>
      </c>
      <c r="E120" s="12">
        <v>180</v>
      </c>
      <c r="F120" s="12">
        <v>19.2</v>
      </c>
    </row>
    <row r="121" spans="1:11" ht="15" customHeight="1" x14ac:dyDescent="0.2">
      <c r="A121" s="20" t="s">
        <v>1039</v>
      </c>
      <c r="B121" s="23" t="s">
        <v>1042</v>
      </c>
      <c r="C121" s="12">
        <v>10.9</v>
      </c>
      <c r="D121" s="12">
        <v>91.9</v>
      </c>
      <c r="E121" s="12">
        <v>136</v>
      </c>
      <c r="F121" s="12">
        <v>2</v>
      </c>
    </row>
    <row r="122" spans="1:11" ht="15" customHeight="1" x14ac:dyDescent="0.2">
      <c r="A122" s="20" t="s">
        <v>1039</v>
      </c>
      <c r="B122" s="23" t="s">
        <v>1043</v>
      </c>
      <c r="C122" s="12">
        <v>10.9</v>
      </c>
      <c r="D122" s="12">
        <v>91.9</v>
      </c>
      <c r="E122" s="12">
        <v>136</v>
      </c>
      <c r="F122" s="12">
        <v>2</v>
      </c>
    </row>
    <row r="123" spans="1:11" ht="15" customHeight="1" x14ac:dyDescent="0.2">
      <c r="A123" s="20" t="s">
        <v>1039</v>
      </c>
      <c r="B123" s="23" t="s">
        <v>1044</v>
      </c>
      <c r="C123" s="12">
        <v>10.9</v>
      </c>
      <c r="D123" s="12">
        <v>91.9</v>
      </c>
      <c r="E123" s="12">
        <v>136</v>
      </c>
      <c r="F123" s="12">
        <v>2</v>
      </c>
    </row>
    <row r="124" spans="1:11" ht="15" customHeight="1" x14ac:dyDescent="0.2">
      <c r="A124" s="20" t="s">
        <v>1039</v>
      </c>
      <c r="B124" s="23" t="s">
        <v>1045</v>
      </c>
      <c r="C124" s="12">
        <v>10.9</v>
      </c>
      <c r="D124" s="12">
        <v>91.9</v>
      </c>
      <c r="E124" s="12">
        <v>136</v>
      </c>
      <c r="F124" s="12">
        <v>2</v>
      </c>
    </row>
    <row r="125" spans="1:11" ht="15" customHeight="1" x14ac:dyDescent="0.2">
      <c r="A125" s="20" t="s">
        <v>1039</v>
      </c>
      <c r="B125" s="23" t="s">
        <v>1046</v>
      </c>
      <c r="C125" s="12">
        <v>10.9</v>
      </c>
      <c r="D125" s="12">
        <v>91.9</v>
      </c>
      <c r="E125" s="12">
        <v>136</v>
      </c>
      <c r="F125" s="12">
        <v>2</v>
      </c>
    </row>
    <row r="126" spans="1:11" ht="15" customHeight="1" x14ac:dyDescent="0.2">
      <c r="A126" s="20" t="s">
        <v>1039</v>
      </c>
      <c r="B126" s="23" t="s">
        <v>1047</v>
      </c>
      <c r="C126" s="12">
        <v>10.9</v>
      </c>
      <c r="D126" s="12">
        <v>91.9</v>
      </c>
      <c r="E126" s="12">
        <v>136</v>
      </c>
      <c r="F126" s="12">
        <v>2</v>
      </c>
    </row>
    <row r="127" spans="1:11" ht="15" customHeight="1" x14ac:dyDescent="0.2">
      <c r="A127" s="20" t="s">
        <v>1039</v>
      </c>
      <c r="B127" s="23" t="s">
        <v>1048</v>
      </c>
      <c r="C127" s="12">
        <v>10.9</v>
      </c>
      <c r="D127" s="12">
        <v>91.9</v>
      </c>
      <c r="E127" s="12">
        <v>136</v>
      </c>
      <c r="F127" s="12">
        <v>2</v>
      </c>
    </row>
    <row r="128" spans="1:11" ht="15" customHeight="1" x14ac:dyDescent="0.2">
      <c r="A128" s="20" t="s">
        <v>1039</v>
      </c>
      <c r="B128" s="23" t="s">
        <v>1049</v>
      </c>
      <c r="C128" s="12">
        <v>9.3000000000000007</v>
      </c>
      <c r="D128" s="12">
        <v>92.6</v>
      </c>
      <c r="E128" s="12">
        <v>123</v>
      </c>
      <c r="F128" s="12">
        <v>3</v>
      </c>
      <c r="K128" s="64"/>
    </row>
    <row r="129" spans="1:11" ht="15" customHeight="1" x14ac:dyDescent="0.2">
      <c r="A129" s="20" t="s">
        <v>1039</v>
      </c>
      <c r="B129" s="23" t="s">
        <v>1050</v>
      </c>
      <c r="C129" s="12">
        <v>9.3000000000000007</v>
      </c>
      <c r="D129" s="12">
        <v>92.6</v>
      </c>
      <c r="E129" s="12">
        <v>123</v>
      </c>
      <c r="F129" s="12">
        <v>3</v>
      </c>
    </row>
    <row r="130" spans="1:11" ht="15" customHeight="1" x14ac:dyDescent="0.2">
      <c r="A130" s="20" t="s">
        <v>1039</v>
      </c>
      <c r="B130" s="23" t="s">
        <v>1051</v>
      </c>
      <c r="C130" s="12">
        <v>9.3000000000000007</v>
      </c>
      <c r="D130" s="12">
        <v>92.6</v>
      </c>
      <c r="E130" s="12">
        <v>123</v>
      </c>
      <c r="F130" s="12">
        <v>3</v>
      </c>
    </row>
    <row r="131" spans="1:11" ht="15" customHeight="1" x14ac:dyDescent="0.2">
      <c r="A131" s="20" t="s">
        <v>1039</v>
      </c>
      <c r="B131" s="23" t="s">
        <v>1052</v>
      </c>
      <c r="C131" s="12">
        <v>9.3000000000000007</v>
      </c>
      <c r="D131" s="12">
        <v>92.6</v>
      </c>
      <c r="E131" s="12">
        <v>123</v>
      </c>
      <c r="F131" s="12">
        <v>3</v>
      </c>
    </row>
    <row r="132" spans="1:11" ht="15" customHeight="1" x14ac:dyDescent="0.2">
      <c r="A132" s="20" t="s">
        <v>1039</v>
      </c>
      <c r="B132" s="23" t="s">
        <v>1053</v>
      </c>
      <c r="C132" s="12">
        <v>9.3000000000000007</v>
      </c>
      <c r="D132" s="12">
        <v>92.6</v>
      </c>
      <c r="E132" s="12">
        <v>123</v>
      </c>
      <c r="F132" s="12">
        <v>3</v>
      </c>
    </row>
    <row r="133" spans="1:11" ht="15" customHeight="1" x14ac:dyDescent="0.2">
      <c r="A133" s="20" t="s">
        <v>1039</v>
      </c>
      <c r="B133" s="23" t="s">
        <v>1054</v>
      </c>
      <c r="C133" s="12">
        <v>9.3000000000000007</v>
      </c>
      <c r="D133" s="12">
        <v>92.6</v>
      </c>
      <c r="E133" s="12">
        <v>123</v>
      </c>
      <c r="F133" s="12">
        <v>3</v>
      </c>
    </row>
    <row r="134" spans="1:11" ht="15" customHeight="1" x14ac:dyDescent="0.2">
      <c r="A134" s="20" t="s">
        <v>1039</v>
      </c>
      <c r="B134" s="23" t="s">
        <v>1055</v>
      </c>
      <c r="C134" s="12">
        <v>9.3000000000000007</v>
      </c>
      <c r="D134" s="12">
        <v>92.6</v>
      </c>
      <c r="E134" s="12">
        <v>123</v>
      </c>
      <c r="F134" s="12">
        <v>3</v>
      </c>
    </row>
    <row r="135" spans="1:11" ht="15" customHeight="1" x14ac:dyDescent="0.2">
      <c r="A135" s="20" t="s">
        <v>1039</v>
      </c>
      <c r="B135" s="23" t="s">
        <v>1056</v>
      </c>
      <c r="C135" s="12">
        <v>7.1</v>
      </c>
      <c r="D135" s="12">
        <v>93.6</v>
      </c>
      <c r="E135" s="12">
        <v>105</v>
      </c>
      <c r="F135" s="12">
        <v>3</v>
      </c>
    </row>
    <row r="136" spans="1:11" ht="15" customHeight="1" x14ac:dyDescent="0.2">
      <c r="A136" s="20" t="s">
        <v>1039</v>
      </c>
      <c r="B136" s="23" t="s">
        <v>1057</v>
      </c>
      <c r="C136" s="12">
        <v>7.1</v>
      </c>
      <c r="D136" s="12">
        <v>93.6</v>
      </c>
      <c r="E136" s="12">
        <v>105</v>
      </c>
      <c r="F136" s="12">
        <v>3</v>
      </c>
    </row>
    <row r="137" spans="1:11" ht="15" customHeight="1" x14ac:dyDescent="0.2">
      <c r="A137" s="20" t="s">
        <v>1039</v>
      </c>
      <c r="B137" s="23" t="s">
        <v>1058</v>
      </c>
      <c r="C137" s="12">
        <v>7.1</v>
      </c>
      <c r="D137" s="12">
        <v>93.6</v>
      </c>
      <c r="E137" s="12">
        <v>105</v>
      </c>
      <c r="F137" s="12">
        <v>3</v>
      </c>
    </row>
    <row r="138" spans="1:11" ht="15" customHeight="1" x14ac:dyDescent="0.2">
      <c r="A138" s="20" t="s">
        <v>1039</v>
      </c>
      <c r="B138" s="23" t="s">
        <v>1059</v>
      </c>
      <c r="C138" s="12">
        <v>7.1</v>
      </c>
      <c r="D138" s="12">
        <v>93.6</v>
      </c>
      <c r="E138" s="12">
        <v>105</v>
      </c>
      <c r="F138" s="12">
        <v>3</v>
      </c>
    </row>
    <row r="139" spans="1:11" ht="15" customHeight="1" x14ac:dyDescent="0.2">
      <c r="A139" s="20" t="s">
        <v>1039</v>
      </c>
      <c r="B139" s="23" t="s">
        <v>1060</v>
      </c>
      <c r="C139" s="12">
        <v>7.1</v>
      </c>
      <c r="D139" s="12">
        <v>93.6</v>
      </c>
      <c r="E139" s="12">
        <v>105</v>
      </c>
      <c r="F139" s="12">
        <v>3</v>
      </c>
    </row>
    <row r="140" spans="1:11" ht="15" customHeight="1" x14ac:dyDescent="0.2">
      <c r="A140" s="20" t="s">
        <v>1039</v>
      </c>
      <c r="B140" s="23" t="s">
        <v>1061</v>
      </c>
      <c r="C140" s="12">
        <v>7.1</v>
      </c>
      <c r="D140" s="12">
        <v>93.6</v>
      </c>
      <c r="E140" s="12">
        <v>105</v>
      </c>
      <c r="F140" s="12">
        <v>3</v>
      </c>
    </row>
    <row r="141" spans="1:11" ht="15" customHeight="1" x14ac:dyDescent="0.2">
      <c r="A141" s="20" t="s">
        <v>1039</v>
      </c>
      <c r="B141" s="23" t="s">
        <v>1062</v>
      </c>
      <c r="C141" s="12">
        <v>7.1</v>
      </c>
      <c r="D141" s="12">
        <v>93.6</v>
      </c>
      <c r="E141" s="12">
        <v>105</v>
      </c>
      <c r="F141" s="12">
        <v>3</v>
      </c>
    </row>
    <row r="142" spans="1:11" ht="15" customHeight="1" x14ac:dyDescent="0.2">
      <c r="A142" s="20" t="s">
        <v>1039</v>
      </c>
      <c r="B142" s="23" t="s">
        <v>1063</v>
      </c>
      <c r="C142" s="12">
        <v>30.8</v>
      </c>
      <c r="D142" s="12">
        <v>93.3</v>
      </c>
      <c r="E142" s="12">
        <v>81</v>
      </c>
      <c r="F142" s="12">
        <v>14</v>
      </c>
    </row>
    <row r="143" spans="1:11" ht="15" customHeight="1" x14ac:dyDescent="0.2">
      <c r="A143" s="20" t="s">
        <v>1039</v>
      </c>
      <c r="B143" s="23" t="s">
        <v>1064</v>
      </c>
      <c r="C143" s="12">
        <v>30.8</v>
      </c>
      <c r="D143" s="12">
        <v>93.3</v>
      </c>
      <c r="E143" s="12">
        <v>81</v>
      </c>
      <c r="F143" s="12">
        <v>14</v>
      </c>
      <c r="K143" s="64"/>
    </row>
    <row r="144" spans="1:11" ht="15" customHeight="1" x14ac:dyDescent="0.2">
      <c r="A144" s="20" t="s">
        <v>1039</v>
      </c>
      <c r="B144" s="23" t="s">
        <v>1065</v>
      </c>
      <c r="C144" s="12">
        <v>30.8</v>
      </c>
      <c r="D144" s="12">
        <v>93.3</v>
      </c>
      <c r="E144" s="12">
        <v>81</v>
      </c>
      <c r="F144" s="12">
        <v>14</v>
      </c>
    </row>
    <row r="145" spans="1:11" ht="15" customHeight="1" x14ac:dyDescent="0.2">
      <c r="A145" s="20" t="s">
        <v>1039</v>
      </c>
      <c r="B145" s="23" t="s">
        <v>1066</v>
      </c>
      <c r="C145" s="12">
        <v>30.8</v>
      </c>
      <c r="D145" s="12">
        <v>93.3</v>
      </c>
      <c r="E145" s="12">
        <v>81</v>
      </c>
      <c r="F145" s="12">
        <v>14</v>
      </c>
    </row>
    <row r="146" spans="1:11" ht="15" customHeight="1" x14ac:dyDescent="0.2">
      <c r="A146" s="20" t="s">
        <v>1039</v>
      </c>
      <c r="B146" s="23" t="s">
        <v>1067</v>
      </c>
      <c r="C146" s="12">
        <v>30.8</v>
      </c>
      <c r="D146" s="12">
        <v>93.3</v>
      </c>
      <c r="E146" s="12">
        <v>81</v>
      </c>
      <c r="F146" s="12">
        <v>14</v>
      </c>
    </row>
    <row r="147" spans="1:11" ht="15" customHeight="1" x14ac:dyDescent="0.2">
      <c r="A147" s="20" t="s">
        <v>1039</v>
      </c>
      <c r="B147" s="23" t="s">
        <v>1068</v>
      </c>
      <c r="C147" s="12">
        <v>30.8</v>
      </c>
      <c r="D147" s="12">
        <v>93.3</v>
      </c>
      <c r="E147" s="12">
        <v>81</v>
      </c>
      <c r="F147" s="12">
        <v>14</v>
      </c>
    </row>
    <row r="148" spans="1:11" ht="15" customHeight="1" x14ac:dyDescent="0.2">
      <c r="A148" s="20" t="s">
        <v>1039</v>
      </c>
      <c r="B148" s="23" t="s">
        <v>1069</v>
      </c>
      <c r="C148" s="12">
        <v>30.8</v>
      </c>
      <c r="D148" s="12">
        <v>93.3</v>
      </c>
      <c r="E148" s="12">
        <v>81</v>
      </c>
      <c r="F148" s="12">
        <v>14</v>
      </c>
    </row>
    <row r="149" spans="1:11" ht="15" customHeight="1" x14ac:dyDescent="0.2">
      <c r="A149" s="20" t="s">
        <v>1039</v>
      </c>
      <c r="B149" s="23" t="s">
        <v>1069</v>
      </c>
      <c r="C149" s="12">
        <v>30.8</v>
      </c>
      <c r="D149" s="12">
        <v>93.3</v>
      </c>
      <c r="E149" s="12">
        <v>81</v>
      </c>
      <c r="F149" s="12">
        <v>14</v>
      </c>
    </row>
    <row r="150" spans="1:11" ht="15" customHeight="1" x14ac:dyDescent="0.2">
      <c r="A150" s="20" t="s">
        <v>1039</v>
      </c>
      <c r="B150" s="23" t="s">
        <v>1070</v>
      </c>
      <c r="C150" s="12">
        <v>30.8</v>
      </c>
      <c r="D150" s="12">
        <v>93.3</v>
      </c>
      <c r="E150" s="12">
        <v>81</v>
      </c>
      <c r="F150" s="12">
        <v>14</v>
      </c>
    </row>
    <row r="151" spans="1:11" ht="15" customHeight="1" x14ac:dyDescent="0.2">
      <c r="A151" s="20" t="s">
        <v>1039</v>
      </c>
      <c r="B151" s="23" t="s">
        <v>1071</v>
      </c>
      <c r="C151" s="12">
        <v>30.8</v>
      </c>
      <c r="D151" s="12">
        <v>93.3</v>
      </c>
      <c r="E151" s="12">
        <v>81</v>
      </c>
      <c r="F151" s="12">
        <v>14</v>
      </c>
      <c r="K151" s="64"/>
    </row>
    <row r="152" spans="1:11" ht="15" customHeight="1" x14ac:dyDescent="0.2">
      <c r="A152" s="20" t="s">
        <v>1039</v>
      </c>
      <c r="B152" s="23" t="s">
        <v>1072</v>
      </c>
      <c r="C152" s="12">
        <v>30.8</v>
      </c>
      <c r="D152" s="12">
        <v>93.3</v>
      </c>
      <c r="E152" s="12">
        <v>81</v>
      </c>
      <c r="F152" s="12">
        <v>14</v>
      </c>
    </row>
    <row r="153" spans="1:11" ht="15" customHeight="1" x14ac:dyDescent="0.2">
      <c r="A153" s="20" t="s">
        <v>1039</v>
      </c>
      <c r="B153" s="23" t="s">
        <v>1073</v>
      </c>
      <c r="C153" s="12">
        <v>30.8</v>
      </c>
      <c r="D153" s="12">
        <v>93.3</v>
      </c>
      <c r="E153" s="12">
        <v>81</v>
      </c>
      <c r="F153" s="12">
        <v>14</v>
      </c>
    </row>
    <row r="154" spans="1:11" ht="15" customHeight="1" x14ac:dyDescent="0.2">
      <c r="A154" s="20" t="s">
        <v>1039</v>
      </c>
      <c r="B154" s="23" t="s">
        <v>1074</v>
      </c>
      <c r="C154" s="12">
        <v>30.8</v>
      </c>
      <c r="D154" s="12">
        <v>93.3</v>
      </c>
      <c r="E154" s="12">
        <v>81</v>
      </c>
      <c r="F154" s="12">
        <v>14</v>
      </c>
    </row>
    <row r="155" spans="1:11" ht="15" customHeight="1" x14ac:dyDescent="0.2">
      <c r="A155" s="20" t="s">
        <v>1039</v>
      </c>
      <c r="B155" s="23" t="s">
        <v>1075</v>
      </c>
      <c r="C155" s="12">
        <v>30.8</v>
      </c>
      <c r="D155" s="12">
        <v>93.3</v>
      </c>
      <c r="E155" s="12">
        <v>81</v>
      </c>
      <c r="F155" s="12">
        <v>14</v>
      </c>
    </row>
    <row r="156" spans="1:11" ht="15" customHeight="1" x14ac:dyDescent="0.2">
      <c r="A156" s="20" t="s">
        <v>1039</v>
      </c>
      <c r="B156" s="23" t="s">
        <v>1076</v>
      </c>
      <c r="C156" s="12">
        <v>27</v>
      </c>
      <c r="D156" s="12">
        <v>93</v>
      </c>
      <c r="E156" s="12">
        <v>99</v>
      </c>
      <c r="F156" s="12">
        <v>11</v>
      </c>
    </row>
    <row r="157" spans="1:11" ht="15" customHeight="1" x14ac:dyDescent="0.2">
      <c r="A157" s="20" t="s">
        <v>1039</v>
      </c>
      <c r="B157" s="23" t="s">
        <v>1077</v>
      </c>
      <c r="C157" s="12">
        <v>27</v>
      </c>
      <c r="D157" s="12">
        <v>93</v>
      </c>
      <c r="E157" s="12">
        <v>99</v>
      </c>
      <c r="F157" s="12">
        <v>11</v>
      </c>
    </row>
    <row r="158" spans="1:11" ht="15" customHeight="1" x14ac:dyDescent="0.2">
      <c r="A158" s="20" t="s">
        <v>1039</v>
      </c>
      <c r="B158" s="23" t="s">
        <v>1078</v>
      </c>
      <c r="C158" s="12">
        <v>27</v>
      </c>
      <c r="D158" s="12">
        <v>93</v>
      </c>
      <c r="E158" s="12">
        <v>99</v>
      </c>
      <c r="F158" s="12">
        <v>11</v>
      </c>
    </row>
    <row r="159" spans="1:11" ht="15" customHeight="1" x14ac:dyDescent="0.2">
      <c r="A159" s="20" t="s">
        <v>1039</v>
      </c>
      <c r="B159" s="23" t="s">
        <v>1079</v>
      </c>
      <c r="C159" s="12">
        <v>27</v>
      </c>
      <c r="D159" s="12">
        <v>93</v>
      </c>
      <c r="E159" s="12">
        <v>99</v>
      </c>
      <c r="F159" s="12">
        <v>11</v>
      </c>
    </row>
    <row r="160" spans="1:11" ht="15" customHeight="1" x14ac:dyDescent="0.2">
      <c r="A160" s="20" t="s">
        <v>1039</v>
      </c>
      <c r="B160" s="23" t="s">
        <v>1080</v>
      </c>
      <c r="C160" s="12">
        <v>27</v>
      </c>
      <c r="D160" s="12">
        <v>93</v>
      </c>
      <c r="E160" s="12">
        <v>99</v>
      </c>
      <c r="F160" s="12">
        <v>11</v>
      </c>
    </row>
    <row r="161" spans="1:6" ht="15" customHeight="1" x14ac:dyDescent="0.2">
      <c r="A161" s="20" t="s">
        <v>1039</v>
      </c>
      <c r="B161" s="23" t="s">
        <v>1081</v>
      </c>
      <c r="C161" s="12">
        <v>27</v>
      </c>
      <c r="D161" s="12">
        <v>93</v>
      </c>
      <c r="E161" s="12">
        <v>99</v>
      </c>
      <c r="F161" s="12">
        <v>11</v>
      </c>
    </row>
    <row r="162" spans="1:6" ht="15" customHeight="1" x14ac:dyDescent="0.2">
      <c r="A162" s="20" t="s">
        <v>1039</v>
      </c>
      <c r="B162" s="23" t="s">
        <v>1082</v>
      </c>
      <c r="C162" s="12">
        <v>27</v>
      </c>
      <c r="D162" s="12">
        <v>93</v>
      </c>
      <c r="E162" s="12">
        <v>99</v>
      </c>
      <c r="F162" s="12">
        <v>11</v>
      </c>
    </row>
    <row r="163" spans="1:6" ht="15" customHeight="1" x14ac:dyDescent="0.2">
      <c r="A163" s="20" t="s">
        <v>1039</v>
      </c>
      <c r="B163" s="23" t="s">
        <v>1082</v>
      </c>
      <c r="C163" s="12">
        <v>27</v>
      </c>
      <c r="D163" s="12">
        <v>93</v>
      </c>
      <c r="E163" s="12">
        <v>99</v>
      </c>
      <c r="F163" s="12">
        <v>11</v>
      </c>
    </row>
    <row r="164" spans="1:6" ht="15" customHeight="1" x14ac:dyDescent="0.2">
      <c r="A164" s="20" t="s">
        <v>1039</v>
      </c>
      <c r="B164" s="23" t="s">
        <v>1083</v>
      </c>
      <c r="C164" s="12">
        <v>27</v>
      </c>
      <c r="D164" s="12">
        <v>93</v>
      </c>
      <c r="E164" s="12">
        <v>99</v>
      </c>
      <c r="F164" s="12">
        <v>11</v>
      </c>
    </row>
    <row r="165" spans="1:6" ht="15" customHeight="1" x14ac:dyDescent="0.2">
      <c r="A165" s="20" t="s">
        <v>1039</v>
      </c>
      <c r="B165" s="23" t="s">
        <v>1084</v>
      </c>
      <c r="C165" s="12">
        <v>27</v>
      </c>
      <c r="D165" s="12">
        <v>93</v>
      </c>
      <c r="E165" s="12">
        <v>99</v>
      </c>
      <c r="F165" s="12">
        <v>11</v>
      </c>
    </row>
    <row r="166" spans="1:6" ht="15" customHeight="1" x14ac:dyDescent="0.2">
      <c r="A166" s="20" t="s">
        <v>1039</v>
      </c>
      <c r="B166" s="23" t="s">
        <v>1085</v>
      </c>
      <c r="C166" s="12">
        <v>27</v>
      </c>
      <c r="D166" s="12">
        <v>93</v>
      </c>
      <c r="E166" s="12">
        <v>99</v>
      </c>
      <c r="F166" s="12">
        <v>11</v>
      </c>
    </row>
    <row r="167" spans="1:6" ht="15" customHeight="1" x14ac:dyDescent="0.2">
      <c r="A167" s="20" t="s">
        <v>1039</v>
      </c>
      <c r="B167" s="23" t="s">
        <v>1086</v>
      </c>
      <c r="C167" s="12">
        <v>27</v>
      </c>
      <c r="D167" s="12">
        <v>93</v>
      </c>
      <c r="E167" s="12">
        <v>99</v>
      </c>
      <c r="F167" s="12">
        <v>11</v>
      </c>
    </row>
    <row r="168" spans="1:6" ht="15" customHeight="1" x14ac:dyDescent="0.2">
      <c r="A168" s="20" t="s">
        <v>1039</v>
      </c>
      <c r="B168" s="23" t="s">
        <v>1087</v>
      </c>
      <c r="C168" s="12">
        <v>27</v>
      </c>
      <c r="D168" s="12">
        <v>93</v>
      </c>
      <c r="E168" s="12">
        <v>99</v>
      </c>
      <c r="F168" s="12">
        <v>11</v>
      </c>
    </row>
    <row r="169" spans="1:6" ht="15" customHeight="1" x14ac:dyDescent="0.2">
      <c r="A169" s="20" t="s">
        <v>1039</v>
      </c>
      <c r="B169" s="23" t="s">
        <v>1088</v>
      </c>
      <c r="C169" s="12">
        <v>27</v>
      </c>
      <c r="D169" s="12">
        <v>93</v>
      </c>
      <c r="E169" s="12">
        <v>99</v>
      </c>
      <c r="F169" s="12">
        <v>11</v>
      </c>
    </row>
    <row r="170" spans="1:6" ht="15" customHeight="1" x14ac:dyDescent="0.2">
      <c r="A170" s="20" t="s">
        <v>1039</v>
      </c>
      <c r="B170" s="23" t="s">
        <v>1089</v>
      </c>
      <c r="C170" s="12">
        <v>27</v>
      </c>
      <c r="D170" s="12">
        <v>93</v>
      </c>
      <c r="E170" s="12">
        <v>99</v>
      </c>
      <c r="F170" s="12">
        <v>11</v>
      </c>
    </row>
    <row r="171" spans="1:6" ht="15" customHeight="1" x14ac:dyDescent="0.2">
      <c r="A171" s="20" t="s">
        <v>1039</v>
      </c>
      <c r="B171" s="23" t="s">
        <v>1090</v>
      </c>
      <c r="C171" s="12">
        <v>27</v>
      </c>
      <c r="D171" s="12">
        <v>93</v>
      </c>
      <c r="E171" s="12">
        <v>99</v>
      </c>
      <c r="F171" s="12">
        <v>11</v>
      </c>
    </row>
    <row r="172" spans="1:6" ht="15" customHeight="1" x14ac:dyDescent="0.2">
      <c r="A172" s="20" t="s">
        <v>1039</v>
      </c>
      <c r="B172" s="23" t="s">
        <v>1091</v>
      </c>
      <c r="C172" s="12">
        <v>27</v>
      </c>
      <c r="D172" s="12">
        <v>93</v>
      </c>
      <c r="E172" s="12">
        <v>99</v>
      </c>
      <c r="F172" s="12">
        <v>11</v>
      </c>
    </row>
    <row r="173" spans="1:6" ht="15" customHeight="1" x14ac:dyDescent="0.2">
      <c r="A173" s="20" t="s">
        <v>1039</v>
      </c>
      <c r="B173" s="23" t="s">
        <v>1092</v>
      </c>
      <c r="C173" s="12">
        <v>27</v>
      </c>
      <c r="D173" s="12">
        <v>93</v>
      </c>
      <c r="E173" s="12">
        <v>99</v>
      </c>
      <c r="F173" s="12">
        <v>11</v>
      </c>
    </row>
    <row r="174" spans="1:6" ht="15" customHeight="1" x14ac:dyDescent="0.2">
      <c r="A174" s="20" t="s">
        <v>960</v>
      </c>
      <c r="B174" s="23" t="s">
        <v>988</v>
      </c>
      <c r="C174" s="12">
        <v>18.84</v>
      </c>
      <c r="D174" s="12">
        <v>90.3</v>
      </c>
      <c r="E174" s="12">
        <v>126</v>
      </c>
      <c r="F174" s="12">
        <v>17.7</v>
      </c>
    </row>
    <row r="175" spans="1:6" ht="15" customHeight="1" x14ac:dyDescent="0.2">
      <c r="A175" s="20" t="s">
        <v>960</v>
      </c>
      <c r="B175" s="23" t="s">
        <v>989</v>
      </c>
      <c r="C175" s="12">
        <v>24.36</v>
      </c>
      <c r="D175" s="12">
        <v>92.7</v>
      </c>
      <c r="E175" s="12">
        <v>148.80000000000001</v>
      </c>
      <c r="F175" s="12">
        <v>22.9</v>
      </c>
    </row>
    <row r="176" spans="1:6" ht="15" customHeight="1" x14ac:dyDescent="0.2">
      <c r="A176" s="20" t="s">
        <v>960</v>
      </c>
      <c r="B176" s="23" t="s">
        <v>990</v>
      </c>
      <c r="C176" s="12">
        <v>24.36</v>
      </c>
      <c r="D176" s="12">
        <v>92.7</v>
      </c>
      <c r="E176" s="12">
        <v>148.80000000000001</v>
      </c>
      <c r="F176" s="12">
        <v>22.9</v>
      </c>
    </row>
    <row r="177" spans="1:9" ht="15" customHeight="1" x14ac:dyDescent="0.2">
      <c r="A177" s="20" t="s">
        <v>960</v>
      </c>
      <c r="B177" s="23" t="s">
        <v>991</v>
      </c>
      <c r="C177" s="12">
        <v>28.96</v>
      </c>
      <c r="D177" s="12">
        <v>92.3</v>
      </c>
      <c r="E177" s="12">
        <v>131.1</v>
      </c>
      <c r="F177" s="12">
        <v>23.8</v>
      </c>
    </row>
    <row r="178" spans="1:9" ht="15" customHeight="1" x14ac:dyDescent="0.2">
      <c r="A178" s="20" t="s">
        <v>960</v>
      </c>
      <c r="B178" s="23" t="s">
        <v>992</v>
      </c>
      <c r="C178" s="12">
        <v>28.96</v>
      </c>
      <c r="D178" s="12">
        <v>92.3</v>
      </c>
      <c r="E178" s="12">
        <v>131.1</v>
      </c>
      <c r="F178" s="12">
        <v>23.8</v>
      </c>
    </row>
    <row r="179" spans="1:9" ht="15" customHeight="1" x14ac:dyDescent="0.2">
      <c r="A179" s="20" t="s">
        <v>1113</v>
      </c>
      <c r="B179" s="23" t="s">
        <v>1114</v>
      </c>
      <c r="C179" s="12">
        <v>23.7</v>
      </c>
      <c r="D179" s="12">
        <v>94.8</v>
      </c>
      <c r="E179" s="12">
        <v>56</v>
      </c>
      <c r="F179" s="12">
        <v>14.5</v>
      </c>
    </row>
    <row r="180" spans="1:9" ht="15" customHeight="1" x14ac:dyDescent="0.2">
      <c r="A180" s="20" t="s">
        <v>1113</v>
      </c>
      <c r="B180" s="23" t="s">
        <v>1115</v>
      </c>
      <c r="C180" s="12">
        <v>18.399999999999999</v>
      </c>
      <c r="D180" s="12">
        <v>93.1</v>
      </c>
      <c r="E180" s="12">
        <v>33</v>
      </c>
      <c r="F180" s="12">
        <v>14.9</v>
      </c>
    </row>
    <row r="181" spans="1:9" ht="15" customHeight="1" x14ac:dyDescent="0.2">
      <c r="A181" s="20" t="s">
        <v>1113</v>
      </c>
      <c r="B181" s="23" t="s">
        <v>1116</v>
      </c>
      <c r="C181" s="12">
        <v>19.100000000000001</v>
      </c>
      <c r="D181" s="12">
        <v>91.8</v>
      </c>
      <c r="E181" s="12">
        <v>82</v>
      </c>
      <c r="F181" s="12">
        <v>18.899999999999999</v>
      </c>
    </row>
    <row r="182" spans="1:9" ht="15" customHeight="1" x14ac:dyDescent="0.2">
      <c r="A182" s="20" t="s">
        <v>1113</v>
      </c>
      <c r="B182" s="23" t="s">
        <v>1117</v>
      </c>
      <c r="C182" s="12">
        <v>15.8</v>
      </c>
      <c r="D182" s="12">
        <v>93.6</v>
      </c>
      <c r="E182" s="12">
        <v>127</v>
      </c>
      <c r="F182" s="12">
        <v>16.5</v>
      </c>
    </row>
    <row r="183" spans="1:9" ht="15" customHeight="1" x14ac:dyDescent="0.2">
      <c r="A183" s="20" t="s">
        <v>1113</v>
      </c>
      <c r="B183" s="23" t="s">
        <v>1118</v>
      </c>
      <c r="C183" s="12">
        <v>24</v>
      </c>
      <c r="D183" s="12">
        <v>94.4</v>
      </c>
      <c r="E183" s="12">
        <v>138</v>
      </c>
      <c r="F183" s="12">
        <v>14.4</v>
      </c>
    </row>
    <row r="184" spans="1:9" ht="15" customHeight="1" x14ac:dyDescent="0.2">
      <c r="A184" s="20" t="s">
        <v>789</v>
      </c>
      <c r="B184" s="8" t="s">
        <v>792</v>
      </c>
      <c r="C184" s="12">
        <v>25</v>
      </c>
      <c r="D184" s="13">
        <v>93.1</v>
      </c>
      <c r="E184" s="12">
        <v>69</v>
      </c>
      <c r="F184" s="12">
        <v>11</v>
      </c>
      <c r="G184" s="58"/>
      <c r="H184" s="57"/>
      <c r="I184" s="17" t="s">
        <v>335</v>
      </c>
    </row>
    <row r="185" spans="1:9" ht="15" customHeight="1" x14ac:dyDescent="0.2">
      <c r="A185" s="20" t="s">
        <v>789</v>
      </c>
      <c r="B185" s="8" t="s">
        <v>1038</v>
      </c>
      <c r="C185" s="12">
        <v>20</v>
      </c>
      <c r="D185" s="13">
        <v>92.4</v>
      </c>
      <c r="E185" s="12">
        <v>19.899999999999999</v>
      </c>
      <c r="F185" s="12">
        <v>19</v>
      </c>
      <c r="G185" s="58"/>
      <c r="H185" s="58"/>
      <c r="I185" s="25"/>
    </row>
    <row r="186" spans="1:9" ht="15" customHeight="1" x14ac:dyDescent="0.2">
      <c r="A186" s="20" t="s">
        <v>789</v>
      </c>
      <c r="B186" s="8" t="s">
        <v>879</v>
      </c>
      <c r="C186" s="12">
        <v>15</v>
      </c>
      <c r="D186" s="13">
        <v>91.9</v>
      </c>
      <c r="E186" s="12">
        <v>20</v>
      </c>
      <c r="F186" s="12">
        <v>10.3</v>
      </c>
      <c r="G186" s="58"/>
      <c r="H186" s="58"/>
      <c r="I186" s="25"/>
    </row>
    <row r="187" spans="1:9" ht="15" customHeight="1" x14ac:dyDescent="0.2">
      <c r="A187" s="20" t="s">
        <v>83</v>
      </c>
      <c r="B187" s="8" t="s">
        <v>84</v>
      </c>
      <c r="C187" s="12">
        <v>14.5</v>
      </c>
      <c r="D187" s="12">
        <v>91.6</v>
      </c>
      <c r="E187" s="12">
        <v>166</v>
      </c>
      <c r="F187" s="12">
        <v>16</v>
      </c>
      <c r="I187" t="s">
        <v>233</v>
      </c>
    </row>
    <row r="188" spans="1:9" ht="15" customHeight="1" x14ac:dyDescent="0.2">
      <c r="A188" s="20" t="s">
        <v>83</v>
      </c>
      <c r="B188" s="8" t="s">
        <v>85</v>
      </c>
      <c r="C188" s="12">
        <v>17.5</v>
      </c>
      <c r="D188" s="12">
        <v>91.5</v>
      </c>
      <c r="E188" s="12">
        <v>208</v>
      </c>
      <c r="F188" s="12">
        <v>18</v>
      </c>
      <c r="I188" t="s">
        <v>234</v>
      </c>
    </row>
    <row r="189" spans="1:9" ht="15" customHeight="1" x14ac:dyDescent="0.2">
      <c r="A189" s="20" t="s">
        <v>345</v>
      </c>
      <c r="B189" s="8" t="s">
        <v>169</v>
      </c>
      <c r="C189" s="12">
        <v>12</v>
      </c>
      <c r="D189" s="12">
        <v>90.5</v>
      </c>
      <c r="E189" s="12">
        <v>29</v>
      </c>
      <c r="F189" s="12">
        <v>10</v>
      </c>
      <c r="I189" t="s">
        <v>228</v>
      </c>
    </row>
    <row r="190" spans="1:9" ht="15" customHeight="1" x14ac:dyDescent="0.2">
      <c r="A190" s="20" t="s">
        <v>350</v>
      </c>
      <c r="B190" s="8" t="s">
        <v>216</v>
      </c>
      <c r="C190" s="12">
        <v>18.600000000000001</v>
      </c>
      <c r="D190" s="12">
        <v>93.8</v>
      </c>
      <c r="E190" s="12">
        <v>243</v>
      </c>
      <c r="F190" s="12">
        <v>17</v>
      </c>
      <c r="I190" t="s">
        <v>234</v>
      </c>
    </row>
    <row r="191" spans="1:9" ht="15" customHeight="1" x14ac:dyDescent="0.2">
      <c r="A191" s="20" t="s">
        <v>350</v>
      </c>
      <c r="B191" s="8" t="s">
        <v>217</v>
      </c>
      <c r="C191" s="12">
        <v>18.600000000000001</v>
      </c>
      <c r="D191" s="12">
        <v>93.8</v>
      </c>
      <c r="E191" s="12">
        <v>243</v>
      </c>
      <c r="F191" s="12">
        <v>17</v>
      </c>
      <c r="I191" t="s">
        <v>228</v>
      </c>
    </row>
    <row r="192" spans="1:9" ht="15" customHeight="1" x14ac:dyDescent="0.2">
      <c r="A192" s="20" t="s">
        <v>350</v>
      </c>
      <c r="B192" s="8" t="s">
        <v>218</v>
      </c>
      <c r="C192" s="12">
        <v>14.4</v>
      </c>
      <c r="D192" s="12">
        <v>94.7</v>
      </c>
      <c r="E192" s="12">
        <v>241</v>
      </c>
      <c r="F192" s="12">
        <v>17</v>
      </c>
      <c r="I192" t="s">
        <v>233</v>
      </c>
    </row>
    <row r="193" spans="1:9" ht="15" customHeight="1" x14ac:dyDescent="0.2">
      <c r="A193" s="20" t="s">
        <v>350</v>
      </c>
      <c r="B193" s="8" t="s">
        <v>78</v>
      </c>
      <c r="C193" s="12">
        <v>18.600000000000001</v>
      </c>
      <c r="D193" s="12">
        <v>93.8</v>
      </c>
      <c r="E193" s="12">
        <v>243</v>
      </c>
      <c r="F193" s="12">
        <v>17</v>
      </c>
      <c r="I193" t="s">
        <v>234</v>
      </c>
    </row>
    <row r="194" spans="1:9" ht="15" customHeight="1" x14ac:dyDescent="0.2">
      <c r="A194" s="20" t="s">
        <v>350</v>
      </c>
      <c r="B194" s="8" t="s">
        <v>99</v>
      </c>
      <c r="C194" s="12">
        <v>18.600000000000001</v>
      </c>
      <c r="D194" s="12">
        <v>93.8</v>
      </c>
      <c r="E194" s="12">
        <v>243</v>
      </c>
      <c r="F194" s="12">
        <v>17</v>
      </c>
      <c r="I194" t="s">
        <v>234</v>
      </c>
    </row>
    <row r="195" spans="1:9" ht="15" customHeight="1" x14ac:dyDescent="0.2">
      <c r="A195" s="20" t="s">
        <v>350</v>
      </c>
      <c r="B195" s="20" t="s">
        <v>79</v>
      </c>
      <c r="C195" s="12">
        <v>14.4</v>
      </c>
      <c r="D195" s="12">
        <v>94.7</v>
      </c>
      <c r="E195" s="12">
        <v>241</v>
      </c>
      <c r="F195" s="12">
        <v>17</v>
      </c>
      <c r="I195" s="27" t="s">
        <v>235</v>
      </c>
    </row>
    <row r="196" spans="1:9" ht="15" customHeight="1" x14ac:dyDescent="0.2">
      <c r="A196" s="20" t="s">
        <v>351</v>
      </c>
      <c r="B196" s="20" t="s">
        <v>35</v>
      </c>
      <c r="C196" s="12">
        <v>14</v>
      </c>
      <c r="D196" s="12">
        <v>91</v>
      </c>
      <c r="E196" s="12">
        <v>231</v>
      </c>
      <c r="F196" s="12">
        <v>18</v>
      </c>
      <c r="I196" t="s">
        <v>229</v>
      </c>
    </row>
    <row r="197" spans="1:9" ht="15" customHeight="1" x14ac:dyDescent="0.2">
      <c r="A197" s="20" t="s">
        <v>351</v>
      </c>
      <c r="B197" s="20" t="s">
        <v>32</v>
      </c>
      <c r="C197" s="12">
        <v>23.7</v>
      </c>
      <c r="D197" s="12">
        <v>91.9</v>
      </c>
      <c r="E197" s="12">
        <v>217</v>
      </c>
      <c r="F197" s="12">
        <v>7</v>
      </c>
      <c r="I197" t="s">
        <v>229</v>
      </c>
    </row>
    <row r="198" spans="1:9" ht="15" customHeight="1" x14ac:dyDescent="0.2">
      <c r="A198" s="20" t="s">
        <v>351</v>
      </c>
      <c r="B198" s="20" t="s">
        <v>41</v>
      </c>
      <c r="C198" s="12">
        <v>15.44</v>
      </c>
      <c r="D198" s="12">
        <v>92.1</v>
      </c>
      <c r="E198" s="12">
        <v>138.75</v>
      </c>
      <c r="F198" s="12">
        <v>1.5</v>
      </c>
      <c r="I198" t="s">
        <v>229</v>
      </c>
    </row>
    <row r="199" spans="1:9" ht="15" customHeight="1" x14ac:dyDescent="0.2">
      <c r="A199" s="20" t="s">
        <v>351</v>
      </c>
      <c r="B199" s="20" t="s">
        <v>38</v>
      </c>
      <c r="C199" s="12">
        <v>22.38</v>
      </c>
      <c r="D199" s="12">
        <v>92.5</v>
      </c>
      <c r="E199" s="12">
        <v>157.5</v>
      </c>
      <c r="F199" s="12">
        <v>1.7</v>
      </c>
      <c r="I199" s="27" t="s">
        <v>236</v>
      </c>
    </row>
    <row r="200" spans="1:9" ht="15" customHeight="1" x14ac:dyDescent="0.2">
      <c r="A200" s="20" t="s">
        <v>351</v>
      </c>
      <c r="B200" s="20" t="s">
        <v>140</v>
      </c>
      <c r="C200" s="12">
        <v>11.6</v>
      </c>
      <c r="D200" s="12">
        <v>91.5</v>
      </c>
      <c r="E200" s="12">
        <v>133</v>
      </c>
      <c r="F200" s="12">
        <v>11</v>
      </c>
      <c r="I200" t="s">
        <v>229</v>
      </c>
    </row>
    <row r="201" spans="1:9" ht="15" customHeight="1" x14ac:dyDescent="0.2">
      <c r="A201" s="20" t="s">
        <v>351</v>
      </c>
      <c r="B201" s="20" t="s">
        <v>741</v>
      </c>
      <c r="C201" s="12">
        <v>11.83</v>
      </c>
      <c r="D201" s="12">
        <v>91.84</v>
      </c>
      <c r="E201" s="12">
        <v>133</v>
      </c>
      <c r="F201" s="12">
        <v>17.3</v>
      </c>
    </row>
    <row r="202" spans="1:9" ht="15" customHeight="1" x14ac:dyDescent="0.2">
      <c r="A202" s="20" t="s">
        <v>351</v>
      </c>
      <c r="B202" s="20" t="s">
        <v>273</v>
      </c>
      <c r="C202" s="12">
        <v>16</v>
      </c>
      <c r="D202" s="12">
        <v>95.6</v>
      </c>
      <c r="E202" s="12">
        <v>177</v>
      </c>
      <c r="F202" s="12">
        <v>14.3</v>
      </c>
      <c r="I202" t="s">
        <v>229</v>
      </c>
    </row>
    <row r="203" spans="1:9" ht="15" customHeight="1" x14ac:dyDescent="0.2">
      <c r="A203" s="20" t="s">
        <v>351</v>
      </c>
      <c r="B203" s="8" t="s">
        <v>139</v>
      </c>
      <c r="C203" s="12">
        <v>16.899999999999999</v>
      </c>
      <c r="D203" s="12">
        <v>90.1</v>
      </c>
      <c r="E203" s="12">
        <v>144</v>
      </c>
      <c r="F203" s="12">
        <v>20</v>
      </c>
      <c r="I203" t="s">
        <v>232</v>
      </c>
    </row>
    <row r="204" spans="1:9" ht="15" customHeight="1" x14ac:dyDescent="0.2">
      <c r="A204" s="20" t="s">
        <v>351</v>
      </c>
      <c r="B204" s="8" t="s">
        <v>42</v>
      </c>
      <c r="C204" s="12">
        <v>15.44</v>
      </c>
      <c r="D204" s="12">
        <v>92.1</v>
      </c>
      <c r="E204" s="12">
        <v>138.75</v>
      </c>
      <c r="F204" s="12">
        <v>1.5</v>
      </c>
      <c r="I204" t="s">
        <v>232</v>
      </c>
    </row>
    <row r="205" spans="1:9" ht="15" customHeight="1" x14ac:dyDescent="0.2">
      <c r="A205" s="20" t="s">
        <v>351</v>
      </c>
      <c r="B205" s="8" t="s">
        <v>39</v>
      </c>
      <c r="C205" s="12">
        <v>22.38</v>
      </c>
      <c r="D205" s="12">
        <v>92.5</v>
      </c>
      <c r="E205" s="12">
        <v>157.5</v>
      </c>
      <c r="F205" s="12">
        <v>1.7</v>
      </c>
      <c r="I205" t="s">
        <v>232</v>
      </c>
    </row>
    <row r="206" spans="1:9" ht="15" customHeight="1" x14ac:dyDescent="0.2">
      <c r="A206" s="20" t="s">
        <v>351</v>
      </c>
      <c r="B206" s="8" t="s">
        <v>36</v>
      </c>
      <c r="C206" s="12">
        <v>21.5</v>
      </c>
      <c r="D206" s="12">
        <v>91.9</v>
      </c>
      <c r="E206" s="12">
        <v>217</v>
      </c>
      <c r="F206" s="12">
        <v>7</v>
      </c>
      <c r="I206" t="s">
        <v>232</v>
      </c>
    </row>
    <row r="207" spans="1:9" ht="15" customHeight="1" x14ac:dyDescent="0.2">
      <c r="A207" s="20" t="s">
        <v>351</v>
      </c>
      <c r="B207" s="8" t="s">
        <v>141</v>
      </c>
      <c r="C207" s="12">
        <v>15</v>
      </c>
      <c r="D207" s="12">
        <v>90.8</v>
      </c>
      <c r="E207" s="12">
        <v>106</v>
      </c>
      <c r="F207" s="12">
        <v>18</v>
      </c>
      <c r="I207" t="s">
        <v>232</v>
      </c>
    </row>
    <row r="208" spans="1:9" ht="15" customHeight="1" x14ac:dyDescent="0.2">
      <c r="A208" s="20" t="s">
        <v>351</v>
      </c>
      <c r="B208" s="8" t="s">
        <v>40</v>
      </c>
      <c r="C208" s="12">
        <v>15.44</v>
      </c>
      <c r="D208" s="12">
        <v>92.1</v>
      </c>
      <c r="E208" s="12">
        <v>138.75</v>
      </c>
      <c r="F208" s="12">
        <v>1.5</v>
      </c>
      <c r="I208" t="s">
        <v>232</v>
      </c>
    </row>
    <row r="209" spans="1:9" ht="15" customHeight="1" x14ac:dyDescent="0.2">
      <c r="A209" s="20" t="s">
        <v>351</v>
      </c>
      <c r="B209" s="8" t="s">
        <v>37</v>
      </c>
      <c r="C209" s="12">
        <v>22.38</v>
      </c>
      <c r="D209" s="12">
        <v>92.5</v>
      </c>
      <c r="E209" s="12">
        <v>157.5</v>
      </c>
      <c r="F209" s="12">
        <v>1.7</v>
      </c>
      <c r="I209" s="27" t="s">
        <v>237</v>
      </c>
    </row>
    <row r="210" spans="1:9" ht="15" customHeight="1" x14ac:dyDescent="0.2">
      <c r="A210" s="20" t="s">
        <v>687</v>
      </c>
      <c r="B210" s="8" t="s">
        <v>688</v>
      </c>
      <c r="C210" s="12">
        <v>13.15</v>
      </c>
      <c r="D210" s="12">
        <v>93.53</v>
      </c>
      <c r="E210" s="12">
        <v>173.7</v>
      </c>
      <c r="F210" s="12">
        <v>14.8</v>
      </c>
      <c r="I210" s="27"/>
    </row>
    <row r="211" spans="1:9" ht="15" customHeight="1" x14ac:dyDescent="0.2">
      <c r="A211" s="20" t="s">
        <v>687</v>
      </c>
      <c r="B211" s="8" t="s">
        <v>689</v>
      </c>
      <c r="C211" s="12">
        <v>13.15</v>
      </c>
      <c r="D211" s="12">
        <v>93.53</v>
      </c>
      <c r="E211" s="12">
        <v>173.7</v>
      </c>
      <c r="F211" s="12">
        <v>14.8</v>
      </c>
      <c r="I211" s="27"/>
    </row>
    <row r="212" spans="1:9" ht="15" customHeight="1" x14ac:dyDescent="0.2">
      <c r="A212" s="20" t="s">
        <v>687</v>
      </c>
      <c r="B212" s="8" t="s">
        <v>690</v>
      </c>
      <c r="C212" s="12">
        <v>13.15</v>
      </c>
      <c r="D212" s="12">
        <v>93.53</v>
      </c>
      <c r="E212" s="12">
        <v>173.7</v>
      </c>
      <c r="F212" s="12">
        <v>14.8</v>
      </c>
      <c r="I212" s="27"/>
    </row>
    <row r="213" spans="1:9" ht="15" customHeight="1" x14ac:dyDescent="0.2">
      <c r="A213" s="20" t="s">
        <v>687</v>
      </c>
      <c r="B213" s="8" t="s">
        <v>691</v>
      </c>
      <c r="C213" s="12">
        <v>13.15</v>
      </c>
      <c r="D213" s="12">
        <v>93.53</v>
      </c>
      <c r="E213" s="12">
        <v>173.7</v>
      </c>
      <c r="F213" s="12">
        <v>14.8</v>
      </c>
      <c r="I213" s="27"/>
    </row>
    <row r="214" spans="1:9" ht="15" customHeight="1" x14ac:dyDescent="0.2">
      <c r="A214" s="20" t="s">
        <v>687</v>
      </c>
      <c r="B214" s="8" t="s">
        <v>692</v>
      </c>
      <c r="C214" s="12">
        <v>13.15</v>
      </c>
      <c r="D214" s="12">
        <v>93.53</v>
      </c>
      <c r="E214" s="12">
        <v>173.7</v>
      </c>
      <c r="F214" s="12">
        <v>14.8</v>
      </c>
      <c r="I214" s="27"/>
    </row>
    <row r="215" spans="1:9" ht="15" customHeight="1" x14ac:dyDescent="0.2">
      <c r="A215" s="20" t="s">
        <v>687</v>
      </c>
      <c r="B215" s="8" t="s">
        <v>695</v>
      </c>
      <c r="C215" s="12">
        <v>13.15</v>
      </c>
      <c r="D215" s="12">
        <v>93.53</v>
      </c>
      <c r="E215" s="12">
        <v>173.7</v>
      </c>
      <c r="F215" s="12">
        <v>14.8</v>
      </c>
      <c r="I215" s="27"/>
    </row>
    <row r="216" spans="1:9" ht="15" customHeight="1" x14ac:dyDescent="0.2">
      <c r="A216" s="20" t="s">
        <v>687</v>
      </c>
      <c r="B216" s="8" t="s">
        <v>693</v>
      </c>
      <c r="C216" s="12">
        <v>13.15</v>
      </c>
      <c r="D216" s="12">
        <v>93.53</v>
      </c>
      <c r="E216" s="12">
        <v>173.7</v>
      </c>
      <c r="F216" s="12">
        <v>14.8</v>
      </c>
      <c r="I216" s="27"/>
    </row>
    <row r="217" spans="1:9" ht="15" customHeight="1" x14ac:dyDescent="0.2">
      <c r="A217" s="20" t="s">
        <v>687</v>
      </c>
      <c r="B217" s="8" t="s">
        <v>694</v>
      </c>
      <c r="C217" s="12">
        <v>13.15</v>
      </c>
      <c r="D217" s="12">
        <v>93.53</v>
      </c>
      <c r="E217" s="12">
        <v>173.7</v>
      </c>
      <c r="F217" s="12">
        <v>14.8</v>
      </c>
      <c r="I217" s="27"/>
    </row>
    <row r="218" spans="1:9" ht="15" customHeight="1" x14ac:dyDescent="0.2">
      <c r="A218" s="20" t="s">
        <v>687</v>
      </c>
      <c r="B218" s="8" t="s">
        <v>696</v>
      </c>
      <c r="C218" s="12">
        <v>13.15</v>
      </c>
      <c r="D218" s="12">
        <v>93.53</v>
      </c>
      <c r="E218" s="12">
        <v>173.7</v>
      </c>
      <c r="F218" s="12">
        <v>14.8</v>
      </c>
      <c r="I218" s="27"/>
    </row>
    <row r="219" spans="1:9" ht="15" customHeight="1" x14ac:dyDescent="0.2">
      <c r="A219" s="20" t="s">
        <v>687</v>
      </c>
      <c r="B219" s="8" t="s">
        <v>697</v>
      </c>
      <c r="C219" s="12">
        <v>13.15</v>
      </c>
      <c r="D219" s="12">
        <v>93.53</v>
      </c>
      <c r="E219" s="12">
        <v>173.7</v>
      </c>
      <c r="F219" s="12">
        <v>14.8</v>
      </c>
      <c r="I219" s="27"/>
    </row>
    <row r="220" spans="1:9" ht="15" customHeight="1" x14ac:dyDescent="0.2">
      <c r="A220" s="20" t="s">
        <v>687</v>
      </c>
      <c r="B220" s="8" t="s">
        <v>698</v>
      </c>
      <c r="C220" s="12">
        <v>13.15</v>
      </c>
      <c r="D220" s="12">
        <v>93.53</v>
      </c>
      <c r="E220" s="12">
        <v>173.7</v>
      </c>
      <c r="F220" s="12">
        <v>14.8</v>
      </c>
      <c r="I220" s="27"/>
    </row>
    <row r="221" spans="1:9" ht="15" customHeight="1" x14ac:dyDescent="0.2">
      <c r="A221" s="20" t="s">
        <v>687</v>
      </c>
      <c r="B221" s="8" t="s">
        <v>699</v>
      </c>
      <c r="C221" s="12">
        <v>13.15</v>
      </c>
      <c r="D221" s="12">
        <v>93.53</v>
      </c>
      <c r="E221" s="12">
        <v>173.7</v>
      </c>
      <c r="F221" s="12">
        <v>14.8</v>
      </c>
      <c r="I221" s="27"/>
    </row>
    <row r="222" spans="1:9" ht="15" customHeight="1" x14ac:dyDescent="0.2">
      <c r="A222" s="20" t="s">
        <v>687</v>
      </c>
      <c r="B222" s="8" t="s">
        <v>700</v>
      </c>
      <c r="C222" s="12">
        <v>14.85</v>
      </c>
      <c r="D222" s="12">
        <v>93.28</v>
      </c>
      <c r="E222" s="12">
        <v>166.1</v>
      </c>
      <c r="F222" s="12">
        <v>14.9</v>
      </c>
      <c r="I222" s="27"/>
    </row>
    <row r="223" spans="1:9" ht="15" customHeight="1" x14ac:dyDescent="0.2">
      <c r="A223" s="20" t="s">
        <v>687</v>
      </c>
      <c r="B223" s="8" t="s">
        <v>701</v>
      </c>
      <c r="C223" s="12">
        <v>14.85</v>
      </c>
      <c r="D223" s="12">
        <v>93.28</v>
      </c>
      <c r="E223" s="12">
        <v>166.1</v>
      </c>
      <c r="F223" s="12">
        <v>14.9</v>
      </c>
      <c r="I223" s="27"/>
    </row>
    <row r="224" spans="1:9" ht="15" customHeight="1" x14ac:dyDescent="0.2">
      <c r="A224" s="20" t="s">
        <v>687</v>
      </c>
      <c r="B224" s="8" t="s">
        <v>702</v>
      </c>
      <c r="C224" s="12">
        <v>14.85</v>
      </c>
      <c r="D224" s="12">
        <v>93.28</v>
      </c>
      <c r="E224" s="12">
        <v>166.1</v>
      </c>
      <c r="F224" s="12">
        <v>14.9</v>
      </c>
      <c r="I224" s="27"/>
    </row>
    <row r="225" spans="1:9" ht="15" customHeight="1" x14ac:dyDescent="0.2">
      <c r="A225" s="20" t="s">
        <v>687</v>
      </c>
      <c r="B225" s="8" t="s">
        <v>703</v>
      </c>
      <c r="C225" s="12">
        <v>14.85</v>
      </c>
      <c r="D225" s="12">
        <v>93.28</v>
      </c>
      <c r="E225" s="12">
        <v>166.1</v>
      </c>
      <c r="F225" s="12">
        <v>14.9</v>
      </c>
      <c r="I225" s="27"/>
    </row>
    <row r="226" spans="1:9" ht="15" customHeight="1" x14ac:dyDescent="0.2">
      <c r="A226" s="20" t="s">
        <v>687</v>
      </c>
      <c r="B226" s="8" t="s">
        <v>704</v>
      </c>
      <c r="C226" s="12">
        <v>14.85</v>
      </c>
      <c r="D226" s="12">
        <v>93.28</v>
      </c>
      <c r="E226" s="12">
        <v>166.1</v>
      </c>
      <c r="F226" s="12">
        <v>14.9</v>
      </c>
      <c r="I226" s="27"/>
    </row>
    <row r="227" spans="1:9" ht="15" customHeight="1" x14ac:dyDescent="0.2">
      <c r="A227" s="20" t="s">
        <v>687</v>
      </c>
      <c r="B227" s="8" t="s">
        <v>705</v>
      </c>
      <c r="C227" s="12">
        <v>14.85</v>
      </c>
      <c r="D227" s="12">
        <v>93.28</v>
      </c>
      <c r="E227" s="12">
        <v>166.1</v>
      </c>
      <c r="F227" s="12">
        <v>14.9</v>
      </c>
      <c r="I227" s="27"/>
    </row>
    <row r="228" spans="1:9" ht="15" customHeight="1" x14ac:dyDescent="0.2">
      <c r="A228" s="20" t="s">
        <v>687</v>
      </c>
      <c r="B228" s="8" t="s">
        <v>706</v>
      </c>
      <c r="C228" s="12">
        <v>14.85</v>
      </c>
      <c r="D228" s="12">
        <v>93.28</v>
      </c>
      <c r="E228" s="12">
        <v>166.1</v>
      </c>
      <c r="F228" s="12">
        <v>14.9</v>
      </c>
      <c r="I228" s="27"/>
    </row>
    <row r="229" spans="1:9" ht="15" customHeight="1" x14ac:dyDescent="0.2">
      <c r="A229" s="20" t="s">
        <v>687</v>
      </c>
      <c r="B229" s="8" t="s">
        <v>707</v>
      </c>
      <c r="C229" s="12">
        <v>14.85</v>
      </c>
      <c r="D229" s="12">
        <v>93.28</v>
      </c>
      <c r="E229" s="12">
        <v>166.1</v>
      </c>
      <c r="F229" s="12">
        <v>14.9</v>
      </c>
      <c r="I229" s="27"/>
    </row>
    <row r="230" spans="1:9" ht="15" customHeight="1" x14ac:dyDescent="0.2">
      <c r="A230" s="20" t="s">
        <v>687</v>
      </c>
      <c r="B230" s="8" t="s">
        <v>708</v>
      </c>
      <c r="C230" s="12">
        <v>14.85</v>
      </c>
      <c r="D230" s="12">
        <v>93.28</v>
      </c>
      <c r="E230" s="12">
        <v>166.1</v>
      </c>
      <c r="F230" s="12">
        <v>14.9</v>
      </c>
      <c r="I230" s="27"/>
    </row>
    <row r="231" spans="1:9" ht="15" customHeight="1" x14ac:dyDescent="0.2">
      <c r="A231" s="20" t="s">
        <v>687</v>
      </c>
      <c r="B231" s="8" t="s">
        <v>709</v>
      </c>
      <c r="C231" s="12">
        <v>14.85</v>
      </c>
      <c r="D231" s="12">
        <v>93.28</v>
      </c>
      <c r="E231" s="12">
        <v>166.1</v>
      </c>
      <c r="F231" s="12">
        <v>14.9</v>
      </c>
      <c r="I231" s="27"/>
    </row>
    <row r="232" spans="1:9" ht="15" customHeight="1" x14ac:dyDescent="0.2">
      <c r="A232" s="20" t="s">
        <v>687</v>
      </c>
      <c r="B232" s="8" t="s">
        <v>710</v>
      </c>
      <c r="C232" s="12">
        <v>14.85</v>
      </c>
      <c r="D232" s="12">
        <v>93.28</v>
      </c>
      <c r="E232" s="12">
        <v>166.1</v>
      </c>
      <c r="F232" s="12">
        <v>14.9</v>
      </c>
      <c r="I232" s="27"/>
    </row>
    <row r="233" spans="1:9" ht="15" customHeight="1" x14ac:dyDescent="0.2">
      <c r="A233" s="20" t="s">
        <v>687</v>
      </c>
      <c r="B233" s="8" t="s">
        <v>711</v>
      </c>
      <c r="C233" s="12">
        <v>14.85</v>
      </c>
      <c r="D233" s="12">
        <v>93.28</v>
      </c>
      <c r="E233" s="12">
        <v>166.1</v>
      </c>
      <c r="F233" s="12">
        <v>14.9</v>
      </c>
      <c r="I233" s="27"/>
    </row>
    <row r="234" spans="1:9" ht="15" customHeight="1" x14ac:dyDescent="0.2">
      <c r="A234" s="20" t="s">
        <v>687</v>
      </c>
      <c r="B234" s="8" t="s">
        <v>712</v>
      </c>
      <c r="C234" s="12">
        <v>14.85</v>
      </c>
      <c r="D234" s="12">
        <v>93.28</v>
      </c>
      <c r="E234" s="12">
        <v>166.1</v>
      </c>
      <c r="F234" s="12">
        <v>14.9</v>
      </c>
      <c r="I234" s="27"/>
    </row>
    <row r="235" spans="1:9" ht="15" customHeight="1" x14ac:dyDescent="0.2">
      <c r="A235" s="20" t="s">
        <v>687</v>
      </c>
      <c r="B235" s="8" t="s">
        <v>713</v>
      </c>
      <c r="C235" s="12">
        <v>17.7</v>
      </c>
      <c r="D235" s="12">
        <v>92.29</v>
      </c>
      <c r="E235" s="12">
        <v>138.6</v>
      </c>
      <c r="F235" s="12">
        <v>14.4</v>
      </c>
      <c r="I235" s="27"/>
    </row>
    <row r="236" spans="1:9" ht="15" customHeight="1" x14ac:dyDescent="0.2">
      <c r="A236" s="20" t="s">
        <v>687</v>
      </c>
      <c r="B236" s="8" t="s">
        <v>714</v>
      </c>
      <c r="C236" s="12">
        <v>17.7</v>
      </c>
      <c r="D236" s="12">
        <v>92.29</v>
      </c>
      <c r="E236" s="12">
        <v>138.6</v>
      </c>
      <c r="F236" s="12">
        <v>14.4</v>
      </c>
      <c r="I236" s="27"/>
    </row>
    <row r="237" spans="1:9" ht="15" customHeight="1" x14ac:dyDescent="0.2">
      <c r="A237" s="20" t="s">
        <v>687</v>
      </c>
      <c r="B237" s="8" t="s">
        <v>715</v>
      </c>
      <c r="C237" s="12">
        <v>17.7</v>
      </c>
      <c r="D237" s="12">
        <v>92.29</v>
      </c>
      <c r="E237" s="12">
        <v>138.6</v>
      </c>
      <c r="F237" s="12">
        <v>14.4</v>
      </c>
      <c r="I237" s="27"/>
    </row>
    <row r="238" spans="1:9" ht="15" customHeight="1" x14ac:dyDescent="0.2">
      <c r="A238" s="20" t="s">
        <v>687</v>
      </c>
      <c r="B238" s="8" t="s">
        <v>716</v>
      </c>
      <c r="C238" s="12">
        <v>17.7</v>
      </c>
      <c r="D238" s="12">
        <v>92.29</v>
      </c>
      <c r="E238" s="12">
        <v>138.6</v>
      </c>
      <c r="F238" s="12">
        <v>14.4</v>
      </c>
      <c r="I238" s="27"/>
    </row>
    <row r="239" spans="1:9" ht="15" customHeight="1" x14ac:dyDescent="0.2">
      <c r="A239" s="20" t="s">
        <v>687</v>
      </c>
      <c r="B239" s="8" t="s">
        <v>717</v>
      </c>
      <c r="C239" s="12">
        <v>17.7</v>
      </c>
      <c r="D239" s="12">
        <v>92.29</v>
      </c>
      <c r="E239" s="12">
        <v>138.6</v>
      </c>
      <c r="F239" s="12">
        <v>14.4</v>
      </c>
      <c r="I239" s="27"/>
    </row>
    <row r="240" spans="1:9" ht="15" customHeight="1" x14ac:dyDescent="0.2">
      <c r="A240" s="20" t="s">
        <v>687</v>
      </c>
      <c r="B240" s="8" t="s">
        <v>718</v>
      </c>
      <c r="C240" s="12">
        <v>17.7</v>
      </c>
      <c r="D240" s="12">
        <v>92.29</v>
      </c>
      <c r="E240" s="12">
        <v>138.6</v>
      </c>
      <c r="F240" s="12">
        <v>14.4</v>
      </c>
      <c r="I240" s="27"/>
    </row>
    <row r="241" spans="1:9" ht="15" customHeight="1" x14ac:dyDescent="0.2">
      <c r="A241" s="20" t="s">
        <v>687</v>
      </c>
      <c r="B241" s="8" t="s">
        <v>719</v>
      </c>
      <c r="C241" s="12">
        <v>17.7</v>
      </c>
      <c r="D241" s="12">
        <v>92.29</v>
      </c>
      <c r="E241" s="12">
        <v>138.6</v>
      </c>
      <c r="F241" s="12">
        <v>14.4</v>
      </c>
      <c r="I241" s="27"/>
    </row>
    <row r="242" spans="1:9" ht="15" customHeight="1" x14ac:dyDescent="0.2">
      <c r="A242" s="20" t="s">
        <v>687</v>
      </c>
      <c r="B242" s="8" t="s">
        <v>720</v>
      </c>
      <c r="C242" s="12">
        <v>17.7</v>
      </c>
      <c r="D242" s="12">
        <v>92.29</v>
      </c>
      <c r="E242" s="12">
        <v>138.6</v>
      </c>
      <c r="F242" s="12">
        <v>14.4</v>
      </c>
      <c r="I242" s="27"/>
    </row>
    <row r="243" spans="1:9" ht="15" customHeight="1" x14ac:dyDescent="0.2">
      <c r="A243" s="20" t="s">
        <v>687</v>
      </c>
      <c r="B243" s="8" t="s">
        <v>721</v>
      </c>
      <c r="C243" s="12">
        <v>17.7</v>
      </c>
      <c r="D243" s="12">
        <v>92.29</v>
      </c>
      <c r="E243" s="12">
        <v>138.6</v>
      </c>
      <c r="F243" s="12">
        <v>14.4</v>
      </c>
      <c r="I243" s="27"/>
    </row>
    <row r="244" spans="1:9" ht="15" customHeight="1" x14ac:dyDescent="0.2">
      <c r="A244" s="20" t="s">
        <v>687</v>
      </c>
      <c r="B244" s="8" t="s">
        <v>722</v>
      </c>
      <c r="C244" s="12">
        <v>17.7</v>
      </c>
      <c r="D244" s="12">
        <v>92.29</v>
      </c>
      <c r="E244" s="12">
        <v>138.6</v>
      </c>
      <c r="F244" s="12">
        <v>14.4</v>
      </c>
      <c r="I244" s="27"/>
    </row>
    <row r="245" spans="1:9" ht="15" customHeight="1" x14ac:dyDescent="0.2">
      <c r="A245" s="20" t="s">
        <v>687</v>
      </c>
      <c r="B245" s="8" t="s">
        <v>721</v>
      </c>
      <c r="C245" s="12">
        <v>17.7</v>
      </c>
      <c r="D245" s="12">
        <v>92.29</v>
      </c>
      <c r="E245" s="12">
        <v>138.6</v>
      </c>
      <c r="F245" s="12">
        <v>14.4</v>
      </c>
      <c r="I245" s="27"/>
    </row>
    <row r="246" spans="1:9" ht="15" customHeight="1" x14ac:dyDescent="0.2">
      <c r="A246" s="20" t="s">
        <v>687</v>
      </c>
      <c r="B246" s="8" t="s">
        <v>722</v>
      </c>
      <c r="C246" s="12">
        <v>17.7</v>
      </c>
      <c r="D246" s="12">
        <v>92.29</v>
      </c>
      <c r="E246" s="12">
        <v>138.6</v>
      </c>
      <c r="F246" s="12">
        <v>14.4</v>
      </c>
      <c r="I246" s="27"/>
    </row>
    <row r="247" spans="1:9" ht="15" customHeight="1" x14ac:dyDescent="0.2">
      <c r="A247" s="20" t="s">
        <v>687</v>
      </c>
      <c r="B247" s="8" t="s">
        <v>723</v>
      </c>
      <c r="C247" s="12">
        <v>18.649999999999999</v>
      </c>
      <c r="D247" s="12">
        <v>91.56</v>
      </c>
      <c r="E247" s="12">
        <v>113</v>
      </c>
      <c r="F247" s="12">
        <v>15.5</v>
      </c>
      <c r="I247" s="27"/>
    </row>
    <row r="248" spans="1:9" ht="15" customHeight="1" x14ac:dyDescent="0.2">
      <c r="A248" s="20" t="s">
        <v>687</v>
      </c>
      <c r="B248" s="8" t="s">
        <v>724</v>
      </c>
      <c r="C248" s="12">
        <v>18.649999999999999</v>
      </c>
      <c r="D248" s="12">
        <v>91.56</v>
      </c>
      <c r="E248" s="12">
        <v>113</v>
      </c>
      <c r="F248" s="12">
        <v>15.5</v>
      </c>
      <c r="I248" s="27"/>
    </row>
    <row r="249" spans="1:9" ht="15" customHeight="1" x14ac:dyDescent="0.2">
      <c r="A249" s="20" t="s">
        <v>687</v>
      </c>
      <c r="B249" s="8" t="s">
        <v>725</v>
      </c>
      <c r="C249" s="12">
        <v>18.649999999999999</v>
      </c>
      <c r="D249" s="12">
        <v>91.56</v>
      </c>
      <c r="E249" s="12">
        <v>113</v>
      </c>
      <c r="F249" s="12">
        <v>15.5</v>
      </c>
      <c r="I249" s="27"/>
    </row>
    <row r="250" spans="1:9" ht="15" customHeight="1" x14ac:dyDescent="0.2">
      <c r="A250" s="20" t="s">
        <v>687</v>
      </c>
      <c r="B250" s="8" t="s">
        <v>726</v>
      </c>
      <c r="C250" s="12">
        <v>18.649999999999999</v>
      </c>
      <c r="D250" s="12">
        <v>91.56</v>
      </c>
      <c r="E250" s="12">
        <v>113</v>
      </c>
      <c r="F250" s="12">
        <v>15.5</v>
      </c>
      <c r="I250" s="27"/>
    </row>
    <row r="251" spans="1:9" ht="15" customHeight="1" x14ac:dyDescent="0.2">
      <c r="A251" s="20" t="s">
        <v>687</v>
      </c>
      <c r="B251" s="8" t="s">
        <v>727</v>
      </c>
      <c r="C251" s="12">
        <v>18.649999999999999</v>
      </c>
      <c r="D251" s="12">
        <v>91.56</v>
      </c>
      <c r="E251" s="12">
        <v>113</v>
      </c>
      <c r="F251" s="12">
        <v>15.5</v>
      </c>
      <c r="I251" s="27"/>
    </row>
    <row r="252" spans="1:9" ht="15" customHeight="1" x14ac:dyDescent="0.2">
      <c r="A252" s="20" t="s">
        <v>687</v>
      </c>
      <c r="B252" s="8" t="s">
        <v>728</v>
      </c>
      <c r="C252" s="12">
        <v>18.649999999999999</v>
      </c>
      <c r="D252" s="12">
        <v>91.56</v>
      </c>
      <c r="E252" s="12">
        <v>113</v>
      </c>
      <c r="F252" s="12">
        <v>15.5</v>
      </c>
      <c r="I252" s="27"/>
    </row>
    <row r="253" spans="1:9" ht="15" customHeight="1" x14ac:dyDescent="0.2">
      <c r="A253" s="20" t="s">
        <v>687</v>
      </c>
      <c r="B253" s="8" t="s">
        <v>729</v>
      </c>
      <c r="C253" s="12">
        <v>18.649999999999999</v>
      </c>
      <c r="D253" s="12">
        <v>91.56</v>
      </c>
      <c r="E253" s="12">
        <v>113</v>
      </c>
      <c r="F253" s="12">
        <v>15.5</v>
      </c>
      <c r="I253" s="27"/>
    </row>
    <row r="254" spans="1:9" ht="15" customHeight="1" x14ac:dyDescent="0.2">
      <c r="A254" s="20" t="s">
        <v>687</v>
      </c>
      <c r="B254" s="8" t="s">
        <v>730</v>
      </c>
      <c r="C254" s="12">
        <v>18.649999999999999</v>
      </c>
      <c r="D254" s="12">
        <v>91.56</v>
      </c>
      <c r="E254" s="12">
        <v>113</v>
      </c>
      <c r="F254" s="12">
        <v>15.5</v>
      </c>
      <c r="I254" s="27"/>
    </row>
    <row r="255" spans="1:9" ht="15" customHeight="1" x14ac:dyDescent="0.2">
      <c r="A255" s="20" t="s">
        <v>687</v>
      </c>
      <c r="B255" s="8" t="s">
        <v>731</v>
      </c>
      <c r="C255" s="12">
        <v>18.649999999999999</v>
      </c>
      <c r="D255" s="12">
        <v>91.56</v>
      </c>
      <c r="E255" s="12">
        <v>113</v>
      </c>
      <c r="F255" s="12">
        <v>15.5</v>
      </c>
      <c r="I255" s="27"/>
    </row>
    <row r="256" spans="1:9" ht="15" customHeight="1" x14ac:dyDescent="0.2">
      <c r="A256" s="20" t="s">
        <v>687</v>
      </c>
      <c r="B256" s="8" t="s">
        <v>732</v>
      </c>
      <c r="C256" s="12">
        <v>18.649999999999999</v>
      </c>
      <c r="D256" s="12">
        <v>91.56</v>
      </c>
      <c r="E256" s="12">
        <v>113</v>
      </c>
      <c r="F256" s="12">
        <v>15.5</v>
      </c>
      <c r="I256" s="27"/>
    </row>
    <row r="257" spans="1:9" ht="15" customHeight="1" x14ac:dyDescent="0.2">
      <c r="A257" s="20" t="s">
        <v>687</v>
      </c>
      <c r="B257" s="8" t="s">
        <v>733</v>
      </c>
      <c r="C257" s="12">
        <v>18.649999999999999</v>
      </c>
      <c r="D257" s="12">
        <v>91.56</v>
      </c>
      <c r="E257" s="12">
        <v>113</v>
      </c>
      <c r="F257" s="12">
        <v>15.5</v>
      </c>
      <c r="I257" s="27"/>
    </row>
    <row r="258" spans="1:9" ht="15" customHeight="1" x14ac:dyDescent="0.2">
      <c r="A258" s="20" t="s">
        <v>687</v>
      </c>
      <c r="B258" s="8" t="s">
        <v>734</v>
      </c>
      <c r="C258" s="12">
        <v>18.649999999999999</v>
      </c>
      <c r="D258" s="12">
        <v>91.56</v>
      </c>
      <c r="E258" s="12">
        <v>113</v>
      </c>
      <c r="F258" s="12">
        <v>15.5</v>
      </c>
      <c r="I258" s="27"/>
    </row>
    <row r="259" spans="1:9" ht="15" customHeight="1" x14ac:dyDescent="0.2">
      <c r="A259" s="20" t="s">
        <v>687</v>
      </c>
      <c r="B259" s="8" t="s">
        <v>735</v>
      </c>
      <c r="C259" s="12">
        <v>18.649999999999999</v>
      </c>
      <c r="D259" s="12">
        <v>91.56</v>
      </c>
      <c r="E259" s="12">
        <v>113</v>
      </c>
      <c r="F259" s="12">
        <v>15.5</v>
      </c>
      <c r="I259" s="27"/>
    </row>
    <row r="260" spans="1:9" ht="15" customHeight="1" x14ac:dyDescent="0.2">
      <c r="A260" s="20" t="s">
        <v>687</v>
      </c>
      <c r="B260" s="8" t="s">
        <v>736</v>
      </c>
      <c r="C260" s="12">
        <v>18.649999999999999</v>
      </c>
      <c r="D260" s="12">
        <v>91.56</v>
      </c>
      <c r="E260" s="12">
        <v>113</v>
      </c>
      <c r="F260" s="12">
        <v>15.5</v>
      </c>
      <c r="I260" s="27"/>
    </row>
    <row r="261" spans="1:9" ht="15" customHeight="1" x14ac:dyDescent="0.2">
      <c r="A261" s="20" t="s">
        <v>687</v>
      </c>
      <c r="B261" s="8" t="s">
        <v>737</v>
      </c>
      <c r="C261" s="12">
        <v>14.4</v>
      </c>
      <c r="D261" s="12">
        <v>96.7</v>
      </c>
      <c r="E261" s="12">
        <v>293</v>
      </c>
      <c r="F261" s="12">
        <v>15</v>
      </c>
      <c r="I261" s="27"/>
    </row>
    <row r="262" spans="1:9" ht="15" customHeight="1" x14ac:dyDescent="0.2">
      <c r="A262" s="20" t="s">
        <v>687</v>
      </c>
      <c r="B262" s="8" t="s">
        <v>738</v>
      </c>
      <c r="C262" s="12">
        <v>16.5</v>
      </c>
      <c r="D262" s="12">
        <v>96.1</v>
      </c>
      <c r="E262" s="12">
        <v>289</v>
      </c>
      <c r="F262" s="12">
        <v>15</v>
      </c>
      <c r="I262" s="27"/>
    </row>
    <row r="263" spans="1:9" ht="15" customHeight="1" x14ac:dyDescent="0.2">
      <c r="A263" s="20" t="s">
        <v>687</v>
      </c>
      <c r="B263" s="8" t="s">
        <v>739</v>
      </c>
      <c r="C263" s="12">
        <v>18.899999999999999</v>
      </c>
      <c r="D263" s="12">
        <v>95.5</v>
      </c>
      <c r="E263" s="12">
        <v>283</v>
      </c>
      <c r="F263" s="12">
        <v>15</v>
      </c>
      <c r="I263" s="27"/>
    </row>
    <row r="264" spans="1:9" ht="15" customHeight="1" x14ac:dyDescent="0.2">
      <c r="A264" s="20" t="s">
        <v>687</v>
      </c>
      <c r="B264" s="8" t="s">
        <v>740</v>
      </c>
      <c r="C264" s="12">
        <v>21.5</v>
      </c>
      <c r="D264" s="12">
        <v>94.8</v>
      </c>
      <c r="E264" s="12">
        <v>278</v>
      </c>
      <c r="F264" s="12">
        <v>15</v>
      </c>
      <c r="I264" s="27"/>
    </row>
    <row r="265" spans="1:9" ht="15" customHeight="1" x14ac:dyDescent="0.2">
      <c r="A265" s="20" t="s">
        <v>346</v>
      </c>
      <c r="B265" s="8" t="s">
        <v>50</v>
      </c>
      <c r="C265" s="12">
        <v>8</v>
      </c>
      <c r="D265" s="12">
        <v>90.2</v>
      </c>
      <c r="E265" s="12">
        <v>188</v>
      </c>
      <c r="F265" s="12">
        <v>15</v>
      </c>
      <c r="I265" s="27" t="s">
        <v>237</v>
      </c>
    </row>
    <row r="266" spans="1:9" ht="15" customHeight="1" x14ac:dyDescent="0.2">
      <c r="A266" s="20" t="s">
        <v>346</v>
      </c>
      <c r="B266" s="8" t="s">
        <v>471</v>
      </c>
      <c r="C266" s="12">
        <v>19</v>
      </c>
      <c r="D266" s="12">
        <v>90.4</v>
      </c>
      <c r="E266" s="12">
        <v>129</v>
      </c>
      <c r="F266" s="12">
        <v>7</v>
      </c>
      <c r="I266" s="27"/>
    </row>
    <row r="267" spans="1:9" ht="15" customHeight="1" x14ac:dyDescent="0.2">
      <c r="A267" s="20" t="s">
        <v>346</v>
      </c>
      <c r="B267" s="8" t="s">
        <v>172</v>
      </c>
      <c r="C267" s="12">
        <v>28.3</v>
      </c>
      <c r="D267" s="12">
        <v>91.2</v>
      </c>
      <c r="E267" s="12">
        <v>72</v>
      </c>
      <c r="F267" s="12">
        <v>17.100000000000001</v>
      </c>
      <c r="I267" t="s">
        <v>232</v>
      </c>
    </row>
    <row r="268" spans="1:9" ht="15" customHeight="1" x14ac:dyDescent="0.2">
      <c r="A268" s="20" t="s">
        <v>346</v>
      </c>
      <c r="B268" s="8" t="s">
        <v>171</v>
      </c>
      <c r="C268" s="12">
        <v>28.3</v>
      </c>
      <c r="D268" s="12">
        <v>91.2</v>
      </c>
      <c r="E268" s="12">
        <v>72</v>
      </c>
      <c r="F268" s="12">
        <v>17.100000000000001</v>
      </c>
      <c r="I268" t="s">
        <v>232</v>
      </c>
    </row>
    <row r="269" spans="1:9" ht="15" customHeight="1" x14ac:dyDescent="0.2">
      <c r="A269" s="20" t="s">
        <v>346</v>
      </c>
      <c r="B269" s="8" t="s">
        <v>27</v>
      </c>
      <c r="C269" s="12">
        <v>12</v>
      </c>
      <c r="D269" s="12">
        <v>91.2</v>
      </c>
      <c r="E269" s="12">
        <v>81</v>
      </c>
      <c r="F269" s="12">
        <v>16</v>
      </c>
      <c r="I269" t="s">
        <v>232</v>
      </c>
    </row>
    <row r="270" spans="1:9" ht="15" customHeight="1" x14ac:dyDescent="0.2">
      <c r="A270" s="20" t="s">
        <v>346</v>
      </c>
      <c r="B270" s="8" t="s">
        <v>51</v>
      </c>
      <c r="C270" s="12">
        <v>12</v>
      </c>
      <c r="D270" s="12">
        <v>91.2</v>
      </c>
      <c r="E270" s="12">
        <v>81</v>
      </c>
      <c r="F270" s="12">
        <v>16</v>
      </c>
      <c r="I270" t="s">
        <v>238</v>
      </c>
    </row>
    <row r="271" spans="1:9" ht="15" customHeight="1" x14ac:dyDescent="0.2">
      <c r="A271" s="20" t="s">
        <v>346</v>
      </c>
      <c r="B271" s="8" t="s">
        <v>461</v>
      </c>
      <c r="C271" s="12">
        <v>12</v>
      </c>
      <c r="D271" s="12">
        <v>91.2</v>
      </c>
      <c r="E271" s="12">
        <v>81</v>
      </c>
      <c r="F271" s="12">
        <v>16</v>
      </c>
    </row>
    <row r="272" spans="1:9" ht="15" customHeight="1" x14ac:dyDescent="0.2">
      <c r="A272" s="20" t="s">
        <v>346</v>
      </c>
      <c r="B272" s="8" t="s">
        <v>52</v>
      </c>
      <c r="C272" s="12">
        <v>12.73</v>
      </c>
      <c r="D272" s="12">
        <v>91.68</v>
      </c>
      <c r="E272" s="12">
        <v>56.5</v>
      </c>
      <c r="F272" s="12">
        <v>5.0999999999999996</v>
      </c>
      <c r="I272" t="s">
        <v>232</v>
      </c>
    </row>
    <row r="273" spans="1:9" ht="15" customHeight="1" x14ac:dyDescent="0.2">
      <c r="A273" s="20" t="s">
        <v>346</v>
      </c>
      <c r="B273" s="8" t="s">
        <v>468</v>
      </c>
      <c r="C273" s="12">
        <v>17.5</v>
      </c>
      <c r="D273" s="12">
        <v>93.5</v>
      </c>
      <c r="E273" s="12">
        <v>166.8</v>
      </c>
      <c r="F273" s="12">
        <v>14.1</v>
      </c>
    </row>
    <row r="274" spans="1:9" ht="15" customHeight="1" x14ac:dyDescent="0.2">
      <c r="A274" s="20" t="s">
        <v>346</v>
      </c>
      <c r="B274" s="8" t="s">
        <v>184</v>
      </c>
      <c r="C274" s="12">
        <v>20.53</v>
      </c>
      <c r="D274" s="12">
        <v>91.68</v>
      </c>
      <c r="E274" s="12">
        <v>47.3</v>
      </c>
      <c r="F274" s="12">
        <v>15.4</v>
      </c>
      <c r="I274" t="s">
        <v>232</v>
      </c>
    </row>
    <row r="275" spans="1:9" ht="15" customHeight="1" x14ac:dyDescent="0.2">
      <c r="A275" s="20" t="s">
        <v>346</v>
      </c>
      <c r="B275" s="8" t="s">
        <v>183</v>
      </c>
      <c r="C275" s="12">
        <v>20.53</v>
      </c>
      <c r="D275" s="12">
        <v>91.68</v>
      </c>
      <c r="E275" s="12">
        <v>47.3</v>
      </c>
      <c r="F275" s="12">
        <v>15.4</v>
      </c>
      <c r="I275" t="s">
        <v>232</v>
      </c>
    </row>
    <row r="276" spans="1:9" ht="15" customHeight="1" x14ac:dyDescent="0.2">
      <c r="A276" s="20" t="s">
        <v>346</v>
      </c>
      <c r="B276" s="8" t="s">
        <v>460</v>
      </c>
      <c r="C276" s="12">
        <v>19</v>
      </c>
      <c r="D276" s="12">
        <v>91.6</v>
      </c>
      <c r="E276" s="12">
        <v>87.6</v>
      </c>
      <c r="F276" s="12">
        <v>11.8</v>
      </c>
    </row>
    <row r="277" spans="1:9" ht="15" customHeight="1" x14ac:dyDescent="0.2">
      <c r="A277" s="20" t="s">
        <v>346</v>
      </c>
      <c r="B277" s="8" t="s">
        <v>170</v>
      </c>
      <c r="C277" s="12">
        <v>22.8</v>
      </c>
      <c r="D277" s="12">
        <v>92.48</v>
      </c>
      <c r="E277" s="12">
        <v>87.4</v>
      </c>
      <c r="F277" s="12">
        <v>13.9</v>
      </c>
      <c r="I277" t="s">
        <v>232</v>
      </c>
    </row>
    <row r="278" spans="1:9" ht="15" customHeight="1" x14ac:dyDescent="0.2">
      <c r="A278" s="20" t="s">
        <v>346</v>
      </c>
      <c r="B278" s="8" t="s">
        <v>26</v>
      </c>
      <c r="C278" s="12">
        <v>23.7</v>
      </c>
      <c r="D278" s="12">
        <v>95.8</v>
      </c>
      <c r="E278" s="12">
        <v>76</v>
      </c>
      <c r="F278" s="12">
        <v>16</v>
      </c>
      <c r="I278" t="s">
        <v>232</v>
      </c>
    </row>
    <row r="279" spans="1:9" ht="15" customHeight="1" x14ac:dyDescent="0.2">
      <c r="A279" s="20" t="s">
        <v>346</v>
      </c>
      <c r="B279" s="8" t="s">
        <v>44</v>
      </c>
      <c r="C279" s="12">
        <v>14</v>
      </c>
      <c r="D279" s="12">
        <v>91.97</v>
      </c>
      <c r="E279" s="12">
        <v>242.5</v>
      </c>
      <c r="F279" s="12">
        <v>15.7</v>
      </c>
      <c r="I279" t="s">
        <v>232</v>
      </c>
    </row>
    <row r="280" spans="1:9" ht="15" customHeight="1" x14ac:dyDescent="0.2">
      <c r="A280" s="20" t="s">
        <v>346</v>
      </c>
      <c r="B280" s="8" t="s">
        <v>462</v>
      </c>
      <c r="C280" s="12">
        <v>14.2</v>
      </c>
      <c r="D280" s="12">
        <v>90</v>
      </c>
      <c r="E280" s="12">
        <v>133.9</v>
      </c>
      <c r="F280" s="12">
        <v>18.8</v>
      </c>
    </row>
    <row r="281" spans="1:9" ht="15" customHeight="1" x14ac:dyDescent="0.2">
      <c r="A281" s="20" t="s">
        <v>346</v>
      </c>
      <c r="B281" s="8" t="s">
        <v>54</v>
      </c>
      <c r="C281" s="12">
        <v>14</v>
      </c>
      <c r="D281" s="12">
        <v>91.97</v>
      </c>
      <c r="E281" s="12">
        <v>242.5</v>
      </c>
      <c r="F281" s="12">
        <v>15.7</v>
      </c>
    </row>
    <row r="282" spans="1:9" ht="15" customHeight="1" x14ac:dyDescent="0.2">
      <c r="A282" s="20" t="s">
        <v>346</v>
      </c>
      <c r="B282" s="8" t="s">
        <v>463</v>
      </c>
      <c r="C282" s="12">
        <v>14.2</v>
      </c>
      <c r="D282" s="12">
        <v>90</v>
      </c>
      <c r="E282" s="12">
        <v>133.9</v>
      </c>
      <c r="F282" s="12">
        <v>18.8</v>
      </c>
    </row>
    <row r="283" spans="1:9" ht="15" customHeight="1" x14ac:dyDescent="0.2">
      <c r="A283" s="20" t="s">
        <v>346</v>
      </c>
      <c r="B283" s="8" t="s">
        <v>449</v>
      </c>
      <c r="C283" s="12">
        <v>20.5</v>
      </c>
      <c r="D283" s="12">
        <v>91.68</v>
      </c>
      <c r="E283" s="12">
        <v>47.3</v>
      </c>
      <c r="F283" s="12">
        <v>15.4</v>
      </c>
    </row>
    <row r="284" spans="1:9" ht="15" customHeight="1" x14ac:dyDescent="0.2">
      <c r="A284" s="20" t="s">
        <v>346</v>
      </c>
      <c r="B284" s="8" t="s">
        <v>459</v>
      </c>
      <c r="C284" s="12">
        <v>19</v>
      </c>
      <c r="D284" s="12">
        <v>91.6</v>
      </c>
      <c r="E284" s="12">
        <v>87.6</v>
      </c>
      <c r="F284" s="12">
        <v>11.8</v>
      </c>
    </row>
    <row r="285" spans="1:9" ht="15" customHeight="1" x14ac:dyDescent="0.2">
      <c r="A285" s="20" t="s">
        <v>346</v>
      </c>
      <c r="B285" s="8" t="s">
        <v>477</v>
      </c>
      <c r="C285" s="12">
        <v>17.600000000000001</v>
      </c>
      <c r="D285" s="12">
        <v>90</v>
      </c>
      <c r="E285" s="12">
        <v>110</v>
      </c>
      <c r="F285" s="12">
        <v>17</v>
      </c>
    </row>
    <row r="286" spans="1:9" ht="15" customHeight="1" x14ac:dyDescent="0.2">
      <c r="A286" s="20" t="s">
        <v>346</v>
      </c>
      <c r="B286" s="8" t="s">
        <v>525</v>
      </c>
      <c r="C286" s="12">
        <v>14.5</v>
      </c>
      <c r="D286" s="12">
        <v>93</v>
      </c>
      <c r="E286" s="12">
        <v>73</v>
      </c>
      <c r="F286" s="12">
        <v>17</v>
      </c>
    </row>
    <row r="287" spans="1:9" ht="15" customHeight="1" x14ac:dyDescent="0.2">
      <c r="A287" s="20" t="s">
        <v>346</v>
      </c>
      <c r="B287" s="8" t="s">
        <v>965</v>
      </c>
      <c r="C287" s="12">
        <v>17</v>
      </c>
      <c r="D287" s="12">
        <v>91.9</v>
      </c>
      <c r="E287" s="12">
        <v>64</v>
      </c>
      <c r="F287" s="12">
        <v>9</v>
      </c>
    </row>
    <row r="288" spans="1:9" ht="15" customHeight="1" x14ac:dyDescent="0.2">
      <c r="A288" s="20" t="s">
        <v>352</v>
      </c>
      <c r="B288" s="8" t="s">
        <v>428</v>
      </c>
      <c r="C288" s="12">
        <v>10</v>
      </c>
      <c r="D288" s="12">
        <v>91</v>
      </c>
      <c r="E288" s="12">
        <v>198</v>
      </c>
      <c r="F288" s="12">
        <v>19.8</v>
      </c>
    </row>
    <row r="289" spans="1:9" ht="15" customHeight="1" x14ac:dyDescent="0.2">
      <c r="A289" s="20" t="s">
        <v>352</v>
      </c>
      <c r="B289" s="8" t="s">
        <v>429</v>
      </c>
      <c r="C289" s="12">
        <v>10</v>
      </c>
      <c r="D289" s="12">
        <v>91</v>
      </c>
      <c r="E289" s="12">
        <v>198</v>
      </c>
      <c r="F289" s="12">
        <v>19.8</v>
      </c>
    </row>
    <row r="290" spans="1:9" ht="15" customHeight="1" x14ac:dyDescent="0.2">
      <c r="A290" s="20" t="s">
        <v>352</v>
      </c>
      <c r="B290" s="8" t="s">
        <v>430</v>
      </c>
      <c r="C290" s="12">
        <v>10</v>
      </c>
      <c r="D290" s="12">
        <v>91</v>
      </c>
      <c r="E290" s="12">
        <v>198</v>
      </c>
      <c r="F290" s="12">
        <v>19.8</v>
      </c>
    </row>
    <row r="291" spans="1:9" ht="15" customHeight="1" x14ac:dyDescent="0.2">
      <c r="A291" s="20" t="s">
        <v>352</v>
      </c>
      <c r="B291" s="8" t="s">
        <v>410</v>
      </c>
      <c r="C291" s="12">
        <v>8.5</v>
      </c>
      <c r="D291" s="12">
        <v>91.5</v>
      </c>
      <c r="E291" s="12">
        <v>94</v>
      </c>
      <c r="F291" s="12">
        <v>11</v>
      </c>
    </row>
    <row r="292" spans="1:9" ht="15" customHeight="1" x14ac:dyDescent="0.2">
      <c r="A292" s="20" t="s">
        <v>352</v>
      </c>
      <c r="B292" s="8" t="s">
        <v>411</v>
      </c>
      <c r="C292" s="12">
        <v>14</v>
      </c>
      <c r="D292" s="12">
        <v>93.5</v>
      </c>
      <c r="E292" s="12">
        <v>94</v>
      </c>
      <c r="F292" s="12">
        <v>12.5</v>
      </c>
    </row>
    <row r="293" spans="1:9" ht="15" customHeight="1" x14ac:dyDescent="0.2">
      <c r="A293" s="20" t="s">
        <v>352</v>
      </c>
      <c r="B293" s="8" t="s">
        <v>412</v>
      </c>
      <c r="C293" s="12">
        <v>18</v>
      </c>
      <c r="D293" s="12">
        <v>91.5</v>
      </c>
      <c r="E293" s="12">
        <v>67</v>
      </c>
      <c r="F293" s="12">
        <v>9.5</v>
      </c>
    </row>
    <row r="294" spans="1:9" ht="15" customHeight="1" x14ac:dyDescent="0.2">
      <c r="A294" s="20" t="s">
        <v>352</v>
      </c>
      <c r="B294" s="8" t="s">
        <v>292</v>
      </c>
      <c r="C294" s="12">
        <v>18</v>
      </c>
      <c r="D294" s="12">
        <v>91</v>
      </c>
      <c r="E294" s="12">
        <v>210</v>
      </c>
      <c r="F294" s="12">
        <v>18.8</v>
      </c>
    </row>
    <row r="295" spans="1:9" ht="15" customHeight="1" x14ac:dyDescent="0.2">
      <c r="A295" s="20" t="s">
        <v>352</v>
      </c>
      <c r="B295" s="8" t="s">
        <v>290</v>
      </c>
      <c r="C295" s="12">
        <v>18</v>
      </c>
      <c r="D295" s="12">
        <v>91</v>
      </c>
      <c r="E295" s="12">
        <v>210</v>
      </c>
      <c r="F295" s="12">
        <v>18.8</v>
      </c>
    </row>
    <row r="296" spans="1:9" ht="15" customHeight="1" x14ac:dyDescent="0.2">
      <c r="A296" s="20" t="s">
        <v>352</v>
      </c>
      <c r="B296" s="8" t="s">
        <v>291</v>
      </c>
      <c r="C296" s="12">
        <v>18</v>
      </c>
      <c r="D296" s="12">
        <v>91</v>
      </c>
      <c r="E296" s="12">
        <v>210</v>
      </c>
      <c r="F296" s="12">
        <v>18.8</v>
      </c>
    </row>
    <row r="297" spans="1:9" ht="15" customHeight="1" x14ac:dyDescent="0.2">
      <c r="A297" s="20" t="s">
        <v>352</v>
      </c>
      <c r="B297" s="8" t="s">
        <v>295</v>
      </c>
      <c r="C297" s="12">
        <v>23</v>
      </c>
      <c r="D297" s="12">
        <v>92</v>
      </c>
      <c r="E297" s="12">
        <v>202.6</v>
      </c>
      <c r="F297" s="12">
        <v>18.600000000000001</v>
      </c>
    </row>
    <row r="298" spans="1:9" ht="15" customHeight="1" x14ac:dyDescent="0.2">
      <c r="A298" s="20" t="s">
        <v>352</v>
      </c>
      <c r="B298" s="8" t="s">
        <v>293</v>
      </c>
      <c r="C298" s="12">
        <v>23</v>
      </c>
      <c r="D298" s="12">
        <v>92</v>
      </c>
      <c r="E298" s="12">
        <v>202.6</v>
      </c>
      <c r="F298" s="12">
        <v>18.600000000000001</v>
      </c>
    </row>
    <row r="299" spans="1:9" ht="15" customHeight="1" x14ac:dyDescent="0.2">
      <c r="A299" s="20" t="s">
        <v>352</v>
      </c>
      <c r="B299" s="8" t="s">
        <v>294</v>
      </c>
      <c r="C299" s="12">
        <v>23</v>
      </c>
      <c r="D299" s="12">
        <v>92</v>
      </c>
      <c r="E299" s="12">
        <v>202.6</v>
      </c>
      <c r="F299" s="12">
        <v>18.600000000000001</v>
      </c>
    </row>
    <row r="300" spans="1:9" ht="15" customHeight="1" x14ac:dyDescent="0.2">
      <c r="A300" s="20" t="s">
        <v>353</v>
      </c>
      <c r="B300" s="19" t="s">
        <v>149</v>
      </c>
      <c r="C300" s="12">
        <v>9.26</v>
      </c>
      <c r="D300" s="12">
        <v>95.31</v>
      </c>
      <c r="E300" s="12">
        <v>19.2</v>
      </c>
      <c r="F300" s="12">
        <v>3</v>
      </c>
      <c r="I300" t="s">
        <v>234</v>
      </c>
    </row>
    <row r="301" spans="1:9" ht="15" customHeight="1" x14ac:dyDescent="0.2">
      <c r="A301" s="20" t="s">
        <v>353</v>
      </c>
      <c r="B301" s="19" t="s">
        <v>112</v>
      </c>
      <c r="C301" s="12">
        <v>13.51</v>
      </c>
      <c r="D301" s="12">
        <v>94.68</v>
      </c>
      <c r="E301" s="12">
        <v>18</v>
      </c>
      <c r="F301" s="12">
        <v>4.0999999999999996</v>
      </c>
      <c r="I301" t="s">
        <v>234</v>
      </c>
    </row>
    <row r="302" spans="1:9" ht="15" customHeight="1" x14ac:dyDescent="0.2">
      <c r="A302" s="20" t="s">
        <v>353</v>
      </c>
      <c r="B302" s="19" t="s">
        <v>113</v>
      </c>
      <c r="C302" s="12">
        <v>15.37</v>
      </c>
      <c r="D302" s="12">
        <v>94.96</v>
      </c>
      <c r="E302" s="12">
        <v>49.1</v>
      </c>
      <c r="F302" s="12">
        <v>3.9</v>
      </c>
      <c r="I302" t="s">
        <v>234</v>
      </c>
    </row>
    <row r="303" spans="1:9" ht="15" customHeight="1" x14ac:dyDescent="0.2">
      <c r="A303" s="20" t="s">
        <v>353</v>
      </c>
      <c r="B303" s="19" t="s">
        <v>152</v>
      </c>
      <c r="C303" s="12">
        <v>9.26</v>
      </c>
      <c r="D303" s="12">
        <v>95.31</v>
      </c>
      <c r="E303" s="12">
        <v>19.2</v>
      </c>
      <c r="F303" s="12">
        <v>3</v>
      </c>
      <c r="I303" t="s">
        <v>234</v>
      </c>
    </row>
    <row r="304" spans="1:9" ht="15" customHeight="1" x14ac:dyDescent="0.2">
      <c r="A304" s="20" t="s">
        <v>353</v>
      </c>
      <c r="B304" s="19" t="s">
        <v>155</v>
      </c>
      <c r="C304" s="12">
        <v>13.51</v>
      </c>
      <c r="D304" s="12">
        <v>94.68</v>
      </c>
      <c r="E304" s="12">
        <v>18</v>
      </c>
      <c r="F304" s="12">
        <v>4.0999999999999996</v>
      </c>
      <c r="I304" t="s">
        <v>234</v>
      </c>
    </row>
    <row r="305" spans="1:9" ht="15" customHeight="1" x14ac:dyDescent="0.2">
      <c r="A305" s="20" t="s">
        <v>353</v>
      </c>
      <c r="B305" s="19" t="s">
        <v>156</v>
      </c>
      <c r="C305" s="12">
        <v>15.37</v>
      </c>
      <c r="D305" s="12">
        <v>94.96</v>
      </c>
      <c r="E305" s="12">
        <v>49.1</v>
      </c>
      <c r="F305" s="12">
        <v>3.9</v>
      </c>
      <c r="I305" t="s">
        <v>234</v>
      </c>
    </row>
    <row r="306" spans="1:9" ht="15" customHeight="1" x14ac:dyDescent="0.2">
      <c r="A306" s="20" t="s">
        <v>353</v>
      </c>
      <c r="B306" s="19" t="s">
        <v>153</v>
      </c>
      <c r="C306" s="12">
        <v>9.26</v>
      </c>
      <c r="D306" s="12">
        <v>95.31</v>
      </c>
      <c r="E306" s="12">
        <v>19.2</v>
      </c>
      <c r="F306" s="12">
        <v>3</v>
      </c>
      <c r="I306" t="s">
        <v>234</v>
      </c>
    </row>
    <row r="307" spans="1:9" ht="15" customHeight="1" x14ac:dyDescent="0.2">
      <c r="A307" s="20" t="s">
        <v>353</v>
      </c>
      <c r="B307" s="19" t="s">
        <v>154</v>
      </c>
      <c r="C307" s="12">
        <v>13.51</v>
      </c>
      <c r="D307" s="12">
        <v>94.68</v>
      </c>
      <c r="E307" s="12">
        <v>18</v>
      </c>
      <c r="F307" s="12">
        <v>4.0999999999999996</v>
      </c>
      <c r="I307" t="s">
        <v>234</v>
      </c>
    </row>
    <row r="308" spans="1:9" ht="15" customHeight="1" x14ac:dyDescent="0.2">
      <c r="A308" s="20" t="s">
        <v>353</v>
      </c>
      <c r="B308" s="19" t="s">
        <v>157</v>
      </c>
      <c r="C308" s="12">
        <v>15.37</v>
      </c>
      <c r="D308" s="12">
        <v>94.96</v>
      </c>
      <c r="E308" s="12">
        <v>49.1</v>
      </c>
      <c r="F308" s="12">
        <v>3.9</v>
      </c>
      <c r="I308" t="s">
        <v>234</v>
      </c>
    </row>
    <row r="309" spans="1:9" ht="15" customHeight="1" x14ac:dyDescent="0.2">
      <c r="A309" s="20" t="s">
        <v>353</v>
      </c>
      <c r="B309" s="19" t="s">
        <v>150</v>
      </c>
      <c r="C309" s="12">
        <v>9.26</v>
      </c>
      <c r="D309" s="12">
        <v>95.31</v>
      </c>
      <c r="E309" s="12">
        <v>19.2</v>
      </c>
      <c r="F309" s="12">
        <v>3</v>
      </c>
      <c r="I309" t="s">
        <v>234</v>
      </c>
    </row>
    <row r="310" spans="1:9" ht="15" customHeight="1" x14ac:dyDescent="0.2">
      <c r="A310" s="20" t="s">
        <v>353</v>
      </c>
      <c r="B310" s="19" t="s">
        <v>106</v>
      </c>
      <c r="C310" s="12">
        <v>13.51</v>
      </c>
      <c r="D310" s="12">
        <v>94.68</v>
      </c>
      <c r="E310" s="12">
        <v>18</v>
      </c>
      <c r="F310" s="12">
        <v>4.0999999999999996</v>
      </c>
      <c r="I310" t="s">
        <v>234</v>
      </c>
    </row>
    <row r="311" spans="1:9" ht="15" customHeight="1" x14ac:dyDescent="0.2">
      <c r="A311" s="20" t="s">
        <v>353</v>
      </c>
      <c r="B311" s="19" t="s">
        <v>107</v>
      </c>
      <c r="C311" s="12">
        <v>15.37</v>
      </c>
      <c r="D311" s="12">
        <v>94.96</v>
      </c>
      <c r="E311" s="12">
        <v>49.1</v>
      </c>
      <c r="F311" s="12">
        <v>3.9</v>
      </c>
      <c r="I311" t="s">
        <v>234</v>
      </c>
    </row>
    <row r="312" spans="1:9" ht="15" customHeight="1" x14ac:dyDescent="0.2">
      <c r="A312" s="20" t="s">
        <v>353</v>
      </c>
      <c r="B312" s="19" t="s">
        <v>151</v>
      </c>
      <c r="C312" s="12">
        <v>9.26</v>
      </c>
      <c r="D312" s="12">
        <v>95.31</v>
      </c>
      <c r="E312" s="12">
        <v>19.2</v>
      </c>
      <c r="F312" s="12">
        <v>3</v>
      </c>
      <c r="I312" t="s">
        <v>234</v>
      </c>
    </row>
    <row r="313" spans="1:9" ht="15" customHeight="1" x14ac:dyDescent="0.2">
      <c r="A313" s="20" t="s">
        <v>353</v>
      </c>
      <c r="B313" s="19" t="s">
        <v>111</v>
      </c>
      <c r="C313" s="12">
        <v>13.51</v>
      </c>
      <c r="D313" s="12">
        <v>94.68</v>
      </c>
      <c r="E313" s="12">
        <v>18</v>
      </c>
      <c r="F313" s="12">
        <v>4.0999999999999996</v>
      </c>
      <c r="I313" t="s">
        <v>234</v>
      </c>
    </row>
    <row r="314" spans="1:9" ht="15" customHeight="1" x14ac:dyDescent="0.2">
      <c r="A314" s="20" t="s">
        <v>353</v>
      </c>
      <c r="B314" s="19" t="s">
        <v>110</v>
      </c>
      <c r="C314" s="12">
        <v>15.37</v>
      </c>
      <c r="D314" s="12">
        <v>94.96</v>
      </c>
      <c r="E314" s="12">
        <v>49.1</v>
      </c>
      <c r="F314" s="12">
        <v>3.9</v>
      </c>
      <c r="I314" t="s">
        <v>234</v>
      </c>
    </row>
    <row r="315" spans="1:9" ht="15" customHeight="1" x14ac:dyDescent="0.2">
      <c r="A315" s="20" t="s">
        <v>353</v>
      </c>
      <c r="B315" s="19" t="s">
        <v>403</v>
      </c>
      <c r="C315" s="12">
        <v>11.84</v>
      </c>
      <c r="D315" s="12">
        <v>92.53</v>
      </c>
      <c r="E315" s="12">
        <v>88.3</v>
      </c>
      <c r="F315" s="12">
        <v>13.1</v>
      </c>
      <c r="I315" t="s">
        <v>234</v>
      </c>
    </row>
    <row r="316" spans="1:9" ht="15" customHeight="1" x14ac:dyDescent="0.2">
      <c r="A316" s="20" t="s">
        <v>353</v>
      </c>
      <c r="B316" s="19" t="s">
        <v>404</v>
      </c>
      <c r="C316" s="12">
        <v>15.64</v>
      </c>
      <c r="D316" s="12">
        <v>92.62</v>
      </c>
      <c r="E316" s="12">
        <v>112.5</v>
      </c>
      <c r="F316" s="12">
        <v>18.600000000000001</v>
      </c>
      <c r="I316" t="s">
        <v>234</v>
      </c>
    </row>
    <row r="317" spans="1:9" ht="15" customHeight="1" x14ac:dyDescent="0.2">
      <c r="A317" s="20" t="s">
        <v>353</v>
      </c>
      <c r="B317" s="8" t="s">
        <v>421</v>
      </c>
      <c r="C317" s="12">
        <v>12.9</v>
      </c>
      <c r="D317" s="12">
        <v>93.42</v>
      </c>
      <c r="E317" s="12">
        <v>118.7</v>
      </c>
      <c r="F317" s="12">
        <v>17.600000000000001</v>
      </c>
    </row>
    <row r="318" spans="1:9" ht="15" customHeight="1" x14ac:dyDescent="0.2">
      <c r="A318" s="20" t="s">
        <v>353</v>
      </c>
      <c r="B318" s="19" t="s">
        <v>396</v>
      </c>
      <c r="C318" s="12">
        <v>20.100000000000001</v>
      </c>
      <c r="D318" s="12">
        <v>93.2</v>
      </c>
      <c r="E318" s="12">
        <v>96</v>
      </c>
      <c r="F318" s="12">
        <v>16.100000000000001</v>
      </c>
      <c r="I318" t="s">
        <v>234</v>
      </c>
    </row>
    <row r="319" spans="1:9" ht="15" customHeight="1" x14ac:dyDescent="0.2">
      <c r="A319" s="20" t="s">
        <v>353</v>
      </c>
      <c r="B319" s="19" t="s">
        <v>399</v>
      </c>
      <c r="C319" s="12">
        <v>23.6</v>
      </c>
      <c r="D319" s="12">
        <v>92.600000000000009</v>
      </c>
      <c r="E319" s="12">
        <v>107.6</v>
      </c>
      <c r="F319" s="12">
        <v>18.100000000000001</v>
      </c>
    </row>
    <row r="320" spans="1:9" ht="15" customHeight="1" x14ac:dyDescent="0.2">
      <c r="A320" s="20" t="s">
        <v>353</v>
      </c>
      <c r="B320" s="19" t="s">
        <v>402</v>
      </c>
      <c r="C320" s="12">
        <v>26.7</v>
      </c>
      <c r="D320" s="12">
        <v>92.100000000000009</v>
      </c>
      <c r="E320" s="12">
        <v>118</v>
      </c>
      <c r="F320" s="12">
        <v>19.8</v>
      </c>
    </row>
    <row r="321" spans="1:9" ht="15" customHeight="1" x14ac:dyDescent="0.2">
      <c r="A321" s="20" t="s">
        <v>353</v>
      </c>
      <c r="B321" s="19" t="s">
        <v>420</v>
      </c>
      <c r="C321" s="12">
        <v>12.9</v>
      </c>
      <c r="D321" s="12">
        <v>93.42</v>
      </c>
      <c r="E321" s="12">
        <v>118.7</v>
      </c>
      <c r="F321" s="12">
        <v>17.600000000000001</v>
      </c>
    </row>
    <row r="322" spans="1:9" ht="15" customHeight="1" x14ac:dyDescent="0.2">
      <c r="A322" s="20" t="s">
        <v>353</v>
      </c>
      <c r="B322" s="8" t="s">
        <v>417</v>
      </c>
      <c r="C322" s="12">
        <v>9.26</v>
      </c>
      <c r="D322" s="12">
        <v>95.31</v>
      </c>
      <c r="E322" s="12">
        <v>19.2</v>
      </c>
      <c r="F322" s="12">
        <v>3</v>
      </c>
    </row>
    <row r="323" spans="1:9" ht="15" customHeight="1" x14ac:dyDescent="0.2">
      <c r="A323" s="20" t="s">
        <v>353</v>
      </c>
      <c r="B323" s="8" t="s">
        <v>418</v>
      </c>
      <c r="C323" s="12">
        <v>13.51</v>
      </c>
      <c r="D323" s="12">
        <v>94.68</v>
      </c>
      <c r="E323" s="12">
        <v>18</v>
      </c>
      <c r="F323" s="12">
        <v>4.0999999999999996</v>
      </c>
      <c r="I323" t="s">
        <v>234</v>
      </c>
    </row>
    <row r="324" spans="1:9" ht="15" customHeight="1" x14ac:dyDescent="0.2">
      <c r="A324" s="20" t="s">
        <v>353</v>
      </c>
      <c r="B324" s="8" t="s">
        <v>419</v>
      </c>
      <c r="C324" s="12">
        <v>15.37</v>
      </c>
      <c r="D324" s="12">
        <v>94.96</v>
      </c>
      <c r="E324" s="12">
        <v>49.1</v>
      </c>
      <c r="F324" s="12">
        <v>3.9</v>
      </c>
      <c r="I324" t="s">
        <v>234</v>
      </c>
    </row>
    <row r="325" spans="1:9" ht="15" customHeight="1" x14ac:dyDescent="0.2">
      <c r="A325" s="20" t="s">
        <v>353</v>
      </c>
      <c r="B325" s="19" t="s">
        <v>383</v>
      </c>
      <c r="C325" s="12">
        <v>9.26</v>
      </c>
      <c r="D325" s="12">
        <v>95.31</v>
      </c>
      <c r="E325" s="12">
        <v>23.3</v>
      </c>
      <c r="F325" s="12">
        <v>3</v>
      </c>
    </row>
    <row r="326" spans="1:9" ht="15" customHeight="1" x14ac:dyDescent="0.2">
      <c r="A326" s="20" t="s">
        <v>353</v>
      </c>
      <c r="B326" s="19" t="s">
        <v>384</v>
      </c>
      <c r="C326" s="12">
        <v>13.51</v>
      </c>
      <c r="D326" s="12">
        <v>94.68</v>
      </c>
      <c r="E326" s="12">
        <v>18</v>
      </c>
      <c r="F326" s="12">
        <v>4.0999999999999996</v>
      </c>
    </row>
    <row r="327" spans="1:9" ht="15" customHeight="1" x14ac:dyDescent="0.2">
      <c r="A327" s="20" t="s">
        <v>353</v>
      </c>
      <c r="B327" s="19" t="s">
        <v>385</v>
      </c>
      <c r="C327" s="12">
        <v>15.37</v>
      </c>
      <c r="D327" s="12">
        <v>94.96</v>
      </c>
      <c r="E327" s="12">
        <v>49.1</v>
      </c>
      <c r="F327" s="12">
        <v>3.9</v>
      </c>
    </row>
    <row r="328" spans="1:9" ht="15" customHeight="1" x14ac:dyDescent="0.2">
      <c r="A328" s="20" t="s">
        <v>353</v>
      </c>
      <c r="B328" s="19" t="s">
        <v>394</v>
      </c>
      <c r="C328" s="12">
        <v>20.100000000000001</v>
      </c>
      <c r="D328" s="12">
        <v>93.210000000000008</v>
      </c>
      <c r="E328" s="12">
        <v>96</v>
      </c>
      <c r="F328" s="12">
        <v>16.100000000000001</v>
      </c>
    </row>
    <row r="329" spans="1:9" ht="15" customHeight="1" x14ac:dyDescent="0.2">
      <c r="A329" s="20" t="s">
        <v>353</v>
      </c>
      <c r="B329" s="19" t="s">
        <v>397</v>
      </c>
      <c r="C329" s="12">
        <v>23.6</v>
      </c>
      <c r="D329" s="12">
        <v>92.600000000000009</v>
      </c>
      <c r="E329" s="12">
        <v>107.6</v>
      </c>
      <c r="F329" s="12">
        <v>18.100000000000001</v>
      </c>
    </row>
    <row r="330" spans="1:9" ht="15" customHeight="1" x14ac:dyDescent="0.2">
      <c r="A330" s="20" t="s">
        <v>353</v>
      </c>
      <c r="B330" s="19" t="s">
        <v>400</v>
      </c>
      <c r="C330" s="12">
        <v>26.7</v>
      </c>
      <c r="D330" s="12">
        <v>92.100000000000009</v>
      </c>
      <c r="E330" s="12">
        <v>118</v>
      </c>
      <c r="F330" s="12">
        <v>19.8</v>
      </c>
    </row>
    <row r="331" spans="1:9" ht="15" customHeight="1" x14ac:dyDescent="0.2">
      <c r="A331" s="20" t="s">
        <v>353</v>
      </c>
      <c r="B331" s="19" t="s">
        <v>393</v>
      </c>
      <c r="C331" s="12">
        <v>9.26</v>
      </c>
      <c r="D331" s="12">
        <v>95.309999999999988</v>
      </c>
      <c r="E331" s="12">
        <v>19.2</v>
      </c>
      <c r="F331" s="12">
        <v>3</v>
      </c>
    </row>
    <row r="332" spans="1:9" ht="15" customHeight="1" x14ac:dyDescent="0.2">
      <c r="A332" s="20" t="s">
        <v>353</v>
      </c>
      <c r="B332" s="19" t="s">
        <v>109</v>
      </c>
      <c r="C332" s="12">
        <v>13.51</v>
      </c>
      <c r="D332" s="12">
        <v>94.68</v>
      </c>
      <c r="E332" s="12">
        <v>18</v>
      </c>
      <c r="F332" s="12">
        <v>4.0999999999999996</v>
      </c>
    </row>
    <row r="333" spans="1:9" ht="15" customHeight="1" x14ac:dyDescent="0.2">
      <c r="A333" s="20" t="s">
        <v>353</v>
      </c>
      <c r="B333" s="19" t="s">
        <v>108</v>
      </c>
      <c r="C333" s="12">
        <v>15.37</v>
      </c>
      <c r="D333" s="12">
        <v>94.96</v>
      </c>
      <c r="E333" s="12">
        <v>49.1</v>
      </c>
      <c r="F333" s="12">
        <v>3.9</v>
      </c>
    </row>
    <row r="334" spans="1:9" ht="15" customHeight="1" x14ac:dyDescent="0.2">
      <c r="A334" s="20" t="s">
        <v>353</v>
      </c>
      <c r="B334" s="19" t="s">
        <v>395</v>
      </c>
      <c r="C334" s="12">
        <v>20.100000000000001</v>
      </c>
      <c r="D334" s="12">
        <v>93.2</v>
      </c>
      <c r="E334" s="12">
        <v>96</v>
      </c>
      <c r="F334" s="12">
        <v>16.100000000000001</v>
      </c>
    </row>
    <row r="335" spans="1:9" ht="15" customHeight="1" x14ac:dyDescent="0.2">
      <c r="A335" s="20" t="s">
        <v>353</v>
      </c>
      <c r="B335" s="19" t="s">
        <v>398</v>
      </c>
      <c r="C335" s="12">
        <v>23.6</v>
      </c>
      <c r="D335" s="12">
        <v>92.600000000000009</v>
      </c>
      <c r="E335" s="12">
        <v>107.6</v>
      </c>
      <c r="F335" s="12">
        <v>18.100000000000001</v>
      </c>
    </row>
    <row r="336" spans="1:9" ht="15" customHeight="1" x14ac:dyDescent="0.2">
      <c r="A336" s="20" t="s">
        <v>353</v>
      </c>
      <c r="B336" s="19" t="s">
        <v>401</v>
      </c>
      <c r="C336" s="12">
        <v>26.7</v>
      </c>
      <c r="D336" s="12">
        <v>92.100000000000009</v>
      </c>
      <c r="E336" s="12">
        <v>118</v>
      </c>
      <c r="F336" s="12">
        <v>19.8</v>
      </c>
    </row>
    <row r="337" spans="1:9" ht="15" customHeight="1" x14ac:dyDescent="0.2">
      <c r="A337" s="20" t="s">
        <v>353</v>
      </c>
      <c r="B337" s="8" t="s">
        <v>1012</v>
      </c>
      <c r="C337" s="12">
        <v>9.26</v>
      </c>
      <c r="D337" s="12">
        <v>95.3</v>
      </c>
      <c r="E337" s="12">
        <v>19.2</v>
      </c>
      <c r="F337" s="12">
        <v>3</v>
      </c>
    </row>
    <row r="338" spans="1:9" ht="15" customHeight="1" x14ac:dyDescent="0.2">
      <c r="A338" s="20" t="s">
        <v>353</v>
      </c>
      <c r="B338" s="8" t="s">
        <v>1013</v>
      </c>
      <c r="C338" s="12">
        <v>13.5</v>
      </c>
      <c r="D338" s="12">
        <v>94.7</v>
      </c>
      <c r="E338" s="12">
        <v>18</v>
      </c>
      <c r="F338" s="12">
        <v>4.0999999999999996</v>
      </c>
    </row>
    <row r="339" spans="1:9" ht="15" customHeight="1" x14ac:dyDescent="0.2">
      <c r="A339" s="20" t="s">
        <v>353</v>
      </c>
      <c r="B339" s="8" t="s">
        <v>1014</v>
      </c>
      <c r="C339" s="12">
        <v>15.37</v>
      </c>
      <c r="D339" s="12">
        <v>95</v>
      </c>
      <c r="E339" s="12">
        <v>49.1</v>
      </c>
      <c r="F339" s="12">
        <v>3.9</v>
      </c>
    </row>
    <row r="340" spans="1:9" ht="15" customHeight="1" x14ac:dyDescent="0.2">
      <c r="A340" s="20" t="s">
        <v>353</v>
      </c>
      <c r="B340" s="8" t="s">
        <v>1015</v>
      </c>
      <c r="C340" s="12">
        <v>19.3</v>
      </c>
      <c r="D340" s="12">
        <v>90</v>
      </c>
      <c r="E340" s="12">
        <v>219</v>
      </c>
      <c r="F340" s="12">
        <v>13.8</v>
      </c>
    </row>
    <row r="341" spans="1:9" ht="15" customHeight="1" x14ac:dyDescent="0.2">
      <c r="A341" s="20" t="s">
        <v>353</v>
      </c>
      <c r="B341" s="8" t="s">
        <v>1016</v>
      </c>
      <c r="C341" s="12">
        <v>12</v>
      </c>
      <c r="D341" s="12">
        <v>93.4</v>
      </c>
      <c r="E341" s="12">
        <v>118.7</v>
      </c>
      <c r="F341" s="12">
        <v>17.600000000000001</v>
      </c>
    </row>
    <row r="342" spans="1:9" ht="15" customHeight="1" x14ac:dyDescent="0.2">
      <c r="A342" s="20" t="s">
        <v>353</v>
      </c>
      <c r="B342" s="8" t="s">
        <v>1017</v>
      </c>
      <c r="C342" s="12">
        <v>16</v>
      </c>
      <c r="D342" s="12">
        <v>91.1</v>
      </c>
      <c r="E342" s="12">
        <v>97.2</v>
      </c>
      <c r="F342" s="12">
        <v>20.9</v>
      </c>
    </row>
    <row r="343" spans="1:9" ht="15" customHeight="1" x14ac:dyDescent="0.2">
      <c r="A343" s="20" t="s">
        <v>353</v>
      </c>
      <c r="B343" s="8" t="s">
        <v>1018</v>
      </c>
      <c r="C343" s="12">
        <v>12</v>
      </c>
      <c r="D343" s="12">
        <v>93.4</v>
      </c>
      <c r="E343" s="12">
        <v>118.7</v>
      </c>
      <c r="F343" s="12">
        <v>17.600000000000001</v>
      </c>
    </row>
    <row r="344" spans="1:9" ht="15" customHeight="1" x14ac:dyDescent="0.2">
      <c r="A344" s="20" t="s">
        <v>353</v>
      </c>
      <c r="B344" s="8" t="s">
        <v>1019</v>
      </c>
      <c r="C344" s="12">
        <v>16</v>
      </c>
      <c r="D344" s="12">
        <v>91.1</v>
      </c>
      <c r="E344" s="12">
        <v>97.3</v>
      </c>
      <c r="F344" s="12">
        <v>22.8</v>
      </c>
    </row>
    <row r="345" spans="1:9" ht="15" customHeight="1" x14ac:dyDescent="0.2">
      <c r="A345" s="20" t="s">
        <v>354</v>
      </c>
      <c r="B345" s="8" t="s">
        <v>447</v>
      </c>
      <c r="C345" s="12">
        <v>30.3</v>
      </c>
      <c r="D345" s="12">
        <v>91.91</v>
      </c>
      <c r="E345" s="12">
        <v>99.5</v>
      </c>
      <c r="F345" s="12">
        <v>19.5</v>
      </c>
      <c r="I345" t="s">
        <v>239</v>
      </c>
    </row>
    <row r="346" spans="1:9" ht="15" customHeight="1" x14ac:dyDescent="0.2">
      <c r="A346" s="20" t="s">
        <v>354</v>
      </c>
      <c r="B346" s="8" t="s">
        <v>448</v>
      </c>
      <c r="C346" s="12">
        <v>30.3</v>
      </c>
      <c r="D346" s="12">
        <v>91.91</v>
      </c>
      <c r="E346" s="12">
        <v>99.5</v>
      </c>
      <c r="F346" s="12">
        <v>19.5</v>
      </c>
      <c r="I346" t="s">
        <v>239</v>
      </c>
    </row>
    <row r="347" spans="1:9" ht="15" customHeight="1" x14ac:dyDescent="0.2">
      <c r="A347" s="20" t="s">
        <v>354</v>
      </c>
      <c r="B347" s="8" t="s">
        <v>33</v>
      </c>
      <c r="C347" s="12">
        <v>12</v>
      </c>
      <c r="D347" s="12">
        <v>90.2</v>
      </c>
      <c r="E347" s="12">
        <v>250</v>
      </c>
      <c r="F347" s="12">
        <v>15</v>
      </c>
      <c r="I347" t="s">
        <v>234</v>
      </c>
    </row>
    <row r="348" spans="1:9" ht="15" customHeight="1" x14ac:dyDescent="0.2">
      <c r="A348" s="20" t="s">
        <v>354</v>
      </c>
      <c r="B348" s="8" t="s">
        <v>34</v>
      </c>
      <c r="C348" s="12">
        <v>12</v>
      </c>
      <c r="D348" s="12">
        <v>90.2</v>
      </c>
      <c r="E348" s="12">
        <v>250</v>
      </c>
      <c r="F348" s="12">
        <v>15</v>
      </c>
      <c r="I348" t="s">
        <v>234</v>
      </c>
    </row>
    <row r="349" spans="1:9" ht="15" customHeight="1" x14ac:dyDescent="0.2">
      <c r="A349" s="20" t="s">
        <v>354</v>
      </c>
      <c r="B349" s="8" t="s">
        <v>145</v>
      </c>
      <c r="C349" s="12">
        <v>15.6</v>
      </c>
      <c r="D349" s="12">
        <v>90.6</v>
      </c>
      <c r="E349" s="12">
        <v>249.8</v>
      </c>
      <c r="F349" s="12">
        <v>19.8</v>
      </c>
      <c r="I349" t="s">
        <v>234</v>
      </c>
    </row>
    <row r="350" spans="1:9" ht="15" customHeight="1" x14ac:dyDescent="0.2">
      <c r="A350" s="20" t="s">
        <v>354</v>
      </c>
      <c r="B350" s="8" t="s">
        <v>146</v>
      </c>
      <c r="C350" s="12">
        <v>15.6</v>
      </c>
      <c r="D350" s="12">
        <v>90.6</v>
      </c>
      <c r="E350" s="12">
        <v>249.8</v>
      </c>
      <c r="F350" s="12">
        <v>19.8</v>
      </c>
      <c r="I350" t="s">
        <v>240</v>
      </c>
    </row>
    <row r="351" spans="1:9" ht="15" customHeight="1" x14ac:dyDescent="0.2">
      <c r="A351" s="20" t="s">
        <v>354</v>
      </c>
      <c r="B351" s="8" t="s">
        <v>71</v>
      </c>
      <c r="C351" s="12">
        <v>15.63</v>
      </c>
      <c r="D351" s="12">
        <v>90.55</v>
      </c>
      <c r="E351" s="12">
        <v>249.8</v>
      </c>
      <c r="F351" s="12">
        <v>19.8</v>
      </c>
      <c r="I351" t="s">
        <v>240</v>
      </c>
    </row>
    <row r="352" spans="1:9" ht="15" customHeight="1" x14ac:dyDescent="0.2">
      <c r="A352" s="20" t="s">
        <v>354</v>
      </c>
      <c r="B352" s="8" t="s">
        <v>147</v>
      </c>
      <c r="C352" s="12">
        <v>20.5</v>
      </c>
      <c r="D352" s="12">
        <v>93.2</v>
      </c>
      <c r="E352" s="12">
        <v>84</v>
      </c>
      <c r="F352" s="12">
        <v>11</v>
      </c>
      <c r="I352" t="s">
        <v>240</v>
      </c>
    </row>
    <row r="353" spans="1:9" ht="15" customHeight="1" x14ac:dyDescent="0.2">
      <c r="A353" s="20" t="s">
        <v>354</v>
      </c>
      <c r="B353" s="8" t="s">
        <v>142</v>
      </c>
      <c r="C353" s="12">
        <v>20.5</v>
      </c>
      <c r="D353" s="12">
        <v>93.2</v>
      </c>
      <c r="E353" s="12">
        <v>84</v>
      </c>
      <c r="F353" s="12">
        <v>11</v>
      </c>
      <c r="I353" t="s">
        <v>240</v>
      </c>
    </row>
    <row r="354" spans="1:9" ht="15" customHeight="1" x14ac:dyDescent="0.2">
      <c r="A354" s="20" t="s">
        <v>354</v>
      </c>
      <c r="B354" s="8" t="s">
        <v>143</v>
      </c>
      <c r="C354" s="12">
        <v>28.5</v>
      </c>
      <c r="D354" s="12">
        <v>92</v>
      </c>
      <c r="E354" s="12">
        <v>153</v>
      </c>
      <c r="F354" s="12">
        <v>19</v>
      </c>
    </row>
    <row r="355" spans="1:9" ht="15" customHeight="1" x14ac:dyDescent="0.2">
      <c r="A355" s="20" t="s">
        <v>354</v>
      </c>
      <c r="B355" s="8" t="s">
        <v>144</v>
      </c>
      <c r="C355" s="12">
        <v>28.5</v>
      </c>
      <c r="D355" s="12">
        <v>92</v>
      </c>
      <c r="E355" s="12">
        <v>153</v>
      </c>
      <c r="F355" s="12">
        <v>19</v>
      </c>
    </row>
    <row r="356" spans="1:9" ht="15" customHeight="1" x14ac:dyDescent="0.2">
      <c r="A356" s="20" t="s">
        <v>355</v>
      </c>
      <c r="B356" s="8" t="s">
        <v>222</v>
      </c>
      <c r="C356" s="12">
        <v>11.33</v>
      </c>
      <c r="D356" s="12">
        <v>93</v>
      </c>
      <c r="E356" s="12">
        <v>65.400000000000006</v>
      </c>
      <c r="F356" s="12">
        <v>13.2</v>
      </c>
      <c r="I356" t="s">
        <v>228</v>
      </c>
    </row>
    <row r="357" spans="1:9" ht="15" customHeight="1" x14ac:dyDescent="0.2">
      <c r="A357" s="20" t="s">
        <v>355</v>
      </c>
      <c r="B357" s="8" t="s">
        <v>223</v>
      </c>
      <c r="C357" s="12">
        <v>13.73</v>
      </c>
      <c r="D357" s="12">
        <v>91.71</v>
      </c>
      <c r="E357" s="12">
        <v>74.599999999999994</v>
      </c>
      <c r="F357" s="12">
        <v>15</v>
      </c>
      <c r="I357" t="s">
        <v>228</v>
      </c>
    </row>
    <row r="358" spans="1:9" ht="15" customHeight="1" x14ac:dyDescent="0.2">
      <c r="A358" s="20" t="s">
        <v>355</v>
      </c>
      <c r="B358" s="8" t="s">
        <v>224</v>
      </c>
      <c r="C358" s="12">
        <v>16.34</v>
      </c>
      <c r="D358" s="12">
        <v>90.3</v>
      </c>
      <c r="E358" s="12">
        <v>84.6</v>
      </c>
      <c r="F358" s="12">
        <v>17</v>
      </c>
      <c r="I358" t="s">
        <v>228</v>
      </c>
    </row>
    <row r="359" spans="1:9" ht="15" customHeight="1" x14ac:dyDescent="0.2">
      <c r="A359" s="20" t="s">
        <v>355</v>
      </c>
      <c r="B359" s="8" t="s">
        <v>286</v>
      </c>
      <c r="C359" s="12">
        <v>20.399999999999999</v>
      </c>
      <c r="D359" s="12">
        <v>93.81</v>
      </c>
      <c r="E359" s="12">
        <v>248.6</v>
      </c>
      <c r="F359" s="12">
        <v>15.9</v>
      </c>
    </row>
    <row r="360" spans="1:9" ht="15" customHeight="1" x14ac:dyDescent="0.2">
      <c r="A360" s="20" t="s">
        <v>355</v>
      </c>
      <c r="B360" s="8" t="s">
        <v>287</v>
      </c>
      <c r="C360" s="12">
        <v>25</v>
      </c>
      <c r="D360" s="12">
        <v>93.52</v>
      </c>
      <c r="E360" s="12">
        <v>203</v>
      </c>
      <c r="F360" s="12">
        <v>15</v>
      </c>
    </row>
    <row r="361" spans="1:9" ht="15" customHeight="1" x14ac:dyDescent="0.2">
      <c r="A361" s="20" t="s">
        <v>355</v>
      </c>
      <c r="B361" s="8" t="s">
        <v>288</v>
      </c>
      <c r="C361" s="12">
        <v>30</v>
      </c>
      <c r="D361" s="12">
        <v>93.2</v>
      </c>
      <c r="E361" s="12">
        <v>153.4</v>
      </c>
      <c r="F361" s="12">
        <v>14</v>
      </c>
    </row>
    <row r="362" spans="1:9" ht="15" customHeight="1" x14ac:dyDescent="0.2">
      <c r="A362" s="20" t="s">
        <v>365</v>
      </c>
      <c r="B362" s="8" t="s">
        <v>499</v>
      </c>
      <c r="C362" s="12">
        <v>11.94</v>
      </c>
      <c r="D362" s="12">
        <v>93.47</v>
      </c>
      <c r="E362" s="12">
        <v>157.05000000000001</v>
      </c>
      <c r="F362" s="12">
        <v>13.23</v>
      </c>
    </row>
    <row r="363" spans="1:9" ht="15" customHeight="1" x14ac:dyDescent="0.2">
      <c r="A363" s="20" t="s">
        <v>365</v>
      </c>
      <c r="B363" s="8" t="s">
        <v>500</v>
      </c>
      <c r="C363" s="12">
        <v>20</v>
      </c>
      <c r="D363" s="12">
        <v>91.7</v>
      </c>
      <c r="E363" s="12">
        <v>90</v>
      </c>
      <c r="F363" s="12">
        <v>17.899999999999999</v>
      </c>
    </row>
    <row r="364" spans="1:9" ht="15" customHeight="1" x14ac:dyDescent="0.2">
      <c r="A364" s="20" t="s">
        <v>356</v>
      </c>
      <c r="B364" s="8" t="s">
        <v>205</v>
      </c>
      <c r="C364" s="12">
        <v>14</v>
      </c>
      <c r="D364" s="12">
        <v>90.9</v>
      </c>
      <c r="E364" s="12">
        <v>211</v>
      </c>
      <c r="F364" s="12">
        <v>18</v>
      </c>
      <c r="I364" t="s">
        <v>229</v>
      </c>
    </row>
    <row r="365" spans="1:9" ht="15" customHeight="1" x14ac:dyDescent="0.2">
      <c r="A365" s="20" t="s">
        <v>356</v>
      </c>
      <c r="B365" s="8" t="s">
        <v>207</v>
      </c>
      <c r="C365" s="12">
        <v>23.5</v>
      </c>
      <c r="D365" s="12">
        <v>92</v>
      </c>
      <c r="E365" s="12">
        <v>181</v>
      </c>
      <c r="F365" s="12">
        <v>11</v>
      </c>
      <c r="I365" t="s">
        <v>229</v>
      </c>
    </row>
    <row r="366" spans="1:9" ht="15" customHeight="1" x14ac:dyDescent="0.2">
      <c r="A366" s="20" t="s">
        <v>356</v>
      </c>
      <c r="B366" s="8" t="s">
        <v>436</v>
      </c>
      <c r="C366" s="12">
        <v>12.9</v>
      </c>
      <c r="D366" s="12">
        <v>91.98</v>
      </c>
      <c r="E366" s="12">
        <v>136</v>
      </c>
      <c r="F366" s="12">
        <v>18.93</v>
      </c>
    </row>
    <row r="367" spans="1:9" ht="15" customHeight="1" x14ac:dyDescent="0.2">
      <c r="A367" s="20" t="s">
        <v>356</v>
      </c>
      <c r="B367" s="8" t="s">
        <v>322</v>
      </c>
      <c r="C367" s="12">
        <v>21.5</v>
      </c>
      <c r="D367" s="12">
        <v>92.5</v>
      </c>
      <c r="E367" s="12">
        <v>126</v>
      </c>
      <c r="F367" s="12">
        <v>6</v>
      </c>
      <c r="I367" t="s">
        <v>229</v>
      </c>
    </row>
    <row r="368" spans="1:9" ht="15" customHeight="1" x14ac:dyDescent="0.2">
      <c r="A368" s="20" t="s">
        <v>356</v>
      </c>
      <c r="B368" s="8" t="s">
        <v>1030</v>
      </c>
      <c r="C368" s="12">
        <v>18</v>
      </c>
      <c r="D368" s="12">
        <v>92.5</v>
      </c>
      <c r="E368" s="12">
        <v>77</v>
      </c>
      <c r="F368" s="12">
        <v>13</v>
      </c>
    </row>
    <row r="369" spans="1:9" ht="15" customHeight="1" x14ac:dyDescent="0.2">
      <c r="A369" s="20" t="s">
        <v>356</v>
      </c>
      <c r="B369" s="8" t="s">
        <v>1031</v>
      </c>
      <c r="C369" s="12">
        <v>23.5</v>
      </c>
      <c r="D369" s="12">
        <v>91.8</v>
      </c>
      <c r="E369" s="12">
        <v>88.2</v>
      </c>
      <c r="F369" s="12">
        <v>11.4</v>
      </c>
    </row>
    <row r="370" spans="1:9" ht="15" customHeight="1" x14ac:dyDescent="0.2">
      <c r="A370" s="20" t="s">
        <v>356</v>
      </c>
      <c r="B370" s="8" t="s">
        <v>208</v>
      </c>
      <c r="C370" s="12">
        <v>20</v>
      </c>
      <c r="D370" s="12">
        <v>91.5</v>
      </c>
      <c r="E370" s="12">
        <v>221</v>
      </c>
      <c r="F370" s="12">
        <v>11</v>
      </c>
      <c r="I370" t="s">
        <v>229</v>
      </c>
    </row>
    <row r="371" spans="1:9" ht="15" customHeight="1" x14ac:dyDescent="0.2">
      <c r="A371" s="20" t="s">
        <v>356</v>
      </c>
      <c r="B371" s="8" t="s">
        <v>501</v>
      </c>
      <c r="C371" s="12">
        <v>12.1</v>
      </c>
      <c r="D371" s="12">
        <v>91.2</v>
      </c>
      <c r="E371" s="12">
        <v>121</v>
      </c>
      <c r="F371" s="12">
        <v>13</v>
      </c>
    </row>
    <row r="372" spans="1:9" ht="15" customHeight="1" x14ac:dyDescent="0.2">
      <c r="A372" s="20" t="s">
        <v>356</v>
      </c>
      <c r="B372" s="8" t="s">
        <v>970</v>
      </c>
      <c r="C372" s="12">
        <v>12.1</v>
      </c>
      <c r="D372" s="12">
        <v>91.2</v>
      </c>
      <c r="E372" s="12">
        <v>121</v>
      </c>
      <c r="F372" s="12">
        <v>13</v>
      </c>
    </row>
    <row r="373" spans="1:9" ht="15" customHeight="1" x14ac:dyDescent="0.2">
      <c r="A373" s="20" t="s">
        <v>356</v>
      </c>
      <c r="B373" s="8" t="s">
        <v>971</v>
      </c>
      <c r="C373" s="12">
        <v>15.7</v>
      </c>
      <c r="D373" s="12">
        <v>90.7</v>
      </c>
      <c r="E373" s="12">
        <v>123</v>
      </c>
      <c r="F373" s="12">
        <v>13</v>
      </c>
    </row>
    <row r="374" spans="1:9" ht="15" customHeight="1" x14ac:dyDescent="0.2">
      <c r="A374" s="20" t="s">
        <v>356</v>
      </c>
      <c r="B374" s="8" t="s">
        <v>993</v>
      </c>
      <c r="C374" s="12">
        <v>15.7</v>
      </c>
      <c r="D374" s="12">
        <v>90.7</v>
      </c>
      <c r="E374" s="12">
        <v>123</v>
      </c>
      <c r="F374" s="12">
        <v>13</v>
      </c>
    </row>
    <row r="375" spans="1:9" ht="15" customHeight="1" x14ac:dyDescent="0.2">
      <c r="A375" s="20" t="s">
        <v>356</v>
      </c>
      <c r="B375" s="8" t="s">
        <v>502</v>
      </c>
      <c r="C375" s="12">
        <v>17.2</v>
      </c>
      <c r="D375" s="12">
        <v>90</v>
      </c>
      <c r="E375" s="12">
        <v>126</v>
      </c>
      <c r="F375" s="12">
        <v>13</v>
      </c>
    </row>
    <row r="376" spans="1:9" ht="15" customHeight="1" x14ac:dyDescent="0.2">
      <c r="A376" s="20" t="s">
        <v>356</v>
      </c>
      <c r="B376" s="8" t="s">
        <v>972</v>
      </c>
      <c r="C376" s="12">
        <v>17.2</v>
      </c>
      <c r="D376" s="12">
        <v>90</v>
      </c>
      <c r="E376" s="12">
        <v>126</v>
      </c>
      <c r="F376" s="12">
        <v>13</v>
      </c>
    </row>
    <row r="377" spans="1:9" ht="15" customHeight="1" x14ac:dyDescent="0.2">
      <c r="A377" s="20" t="s">
        <v>356</v>
      </c>
      <c r="B377" s="8" t="s">
        <v>480</v>
      </c>
      <c r="C377" s="12">
        <v>18.7</v>
      </c>
      <c r="D377" s="12">
        <v>91.2</v>
      </c>
      <c r="E377" s="12">
        <v>30.8</v>
      </c>
      <c r="F377" s="12">
        <v>16.399999999999999</v>
      </c>
    </row>
    <row r="378" spans="1:9" ht="15" customHeight="1" x14ac:dyDescent="0.2">
      <c r="A378" s="20" t="s">
        <v>356</v>
      </c>
      <c r="B378" s="8" t="s">
        <v>503</v>
      </c>
      <c r="C378" s="12">
        <v>23.4</v>
      </c>
      <c r="D378" s="12">
        <v>92.1</v>
      </c>
      <c r="E378" s="12">
        <v>25.3</v>
      </c>
      <c r="F378" s="12">
        <v>13.4</v>
      </c>
    </row>
    <row r="379" spans="1:9" ht="15" customHeight="1" x14ac:dyDescent="0.2">
      <c r="A379" s="20" t="s">
        <v>356</v>
      </c>
      <c r="B379" s="8" t="s">
        <v>206</v>
      </c>
      <c r="C379" s="12">
        <v>13.5</v>
      </c>
      <c r="D379" s="12">
        <v>90.5</v>
      </c>
      <c r="E379" s="12">
        <v>225</v>
      </c>
      <c r="F379" s="12">
        <v>18</v>
      </c>
    </row>
    <row r="380" spans="1:9" ht="15" customHeight="1" x14ac:dyDescent="0.2">
      <c r="A380" s="20" t="s">
        <v>356</v>
      </c>
      <c r="B380" s="8" t="s">
        <v>439</v>
      </c>
      <c r="C380" s="12">
        <v>9</v>
      </c>
      <c r="D380" s="12">
        <v>95.54</v>
      </c>
      <c r="E380" s="12">
        <v>143.9</v>
      </c>
      <c r="F380" s="12">
        <v>14.7</v>
      </c>
    </row>
    <row r="381" spans="1:9" ht="15" customHeight="1" x14ac:dyDescent="0.2">
      <c r="A381" s="20" t="s">
        <v>356</v>
      </c>
      <c r="B381" s="8" t="s">
        <v>440</v>
      </c>
      <c r="C381" s="12">
        <v>20.010000000000002</v>
      </c>
      <c r="D381" s="12">
        <v>93.13</v>
      </c>
      <c r="E381" s="12">
        <v>129.6</v>
      </c>
      <c r="F381" s="12">
        <v>13.3</v>
      </c>
    </row>
    <row r="382" spans="1:9" ht="15" customHeight="1" x14ac:dyDescent="0.2">
      <c r="A382" s="20" t="s">
        <v>356</v>
      </c>
      <c r="B382" s="8" t="s">
        <v>441</v>
      </c>
      <c r="C382" s="12">
        <v>21</v>
      </c>
      <c r="D382" s="12">
        <v>90</v>
      </c>
      <c r="E382" s="12">
        <v>153</v>
      </c>
      <c r="F382" s="12">
        <v>12</v>
      </c>
    </row>
    <row r="383" spans="1:9" ht="15" customHeight="1" x14ac:dyDescent="0.2">
      <c r="A383" s="20" t="s">
        <v>357</v>
      </c>
      <c r="B383" s="8" t="s">
        <v>161</v>
      </c>
      <c r="C383" s="12">
        <v>11.6</v>
      </c>
      <c r="D383" s="12">
        <v>91.5</v>
      </c>
      <c r="E383" s="12">
        <v>133</v>
      </c>
      <c r="F383" s="12">
        <v>11</v>
      </c>
      <c r="I383" t="s">
        <v>232</v>
      </c>
    </row>
    <row r="384" spans="1:9" ht="15" customHeight="1" x14ac:dyDescent="0.2">
      <c r="A384" s="20" t="s">
        <v>357</v>
      </c>
      <c r="B384" s="8" t="s">
        <v>160</v>
      </c>
      <c r="C384" s="12">
        <v>11.6</v>
      </c>
      <c r="D384" s="12">
        <v>91.5</v>
      </c>
      <c r="E384" s="12">
        <v>133</v>
      </c>
      <c r="F384" s="12">
        <v>11</v>
      </c>
      <c r="I384" t="s">
        <v>232</v>
      </c>
    </row>
    <row r="385" spans="1:9" ht="15" customHeight="1" x14ac:dyDescent="0.2">
      <c r="A385" s="20" t="s">
        <v>357</v>
      </c>
      <c r="B385" s="8" t="s">
        <v>163</v>
      </c>
      <c r="C385" s="12">
        <v>21</v>
      </c>
      <c r="D385" s="12">
        <v>92.5</v>
      </c>
      <c r="E385" s="12">
        <v>157.5</v>
      </c>
      <c r="F385" s="12">
        <v>1.7</v>
      </c>
      <c r="I385" t="s">
        <v>232</v>
      </c>
    </row>
    <row r="386" spans="1:9" ht="15" customHeight="1" x14ac:dyDescent="0.2">
      <c r="A386" s="20" t="s">
        <v>357</v>
      </c>
      <c r="B386" s="8" t="s">
        <v>162</v>
      </c>
      <c r="C386" s="12">
        <v>21</v>
      </c>
      <c r="D386" s="12">
        <v>92.5</v>
      </c>
      <c r="E386" s="12">
        <v>157.5</v>
      </c>
      <c r="F386" s="12">
        <v>1.7</v>
      </c>
      <c r="I386" t="s">
        <v>232</v>
      </c>
    </row>
    <row r="387" spans="1:9" ht="15" customHeight="1" x14ac:dyDescent="0.2">
      <c r="A387" s="36" t="s">
        <v>405</v>
      </c>
      <c r="B387" s="48" t="s">
        <v>407</v>
      </c>
      <c r="C387" s="12">
        <v>15.37</v>
      </c>
      <c r="D387" s="12">
        <v>94.96</v>
      </c>
      <c r="E387" s="12">
        <v>49.1</v>
      </c>
      <c r="F387" s="12">
        <v>3.9</v>
      </c>
      <c r="I387" t="s">
        <v>235</v>
      </c>
    </row>
    <row r="388" spans="1:9" ht="15" customHeight="1" x14ac:dyDescent="0.2">
      <c r="A388" s="36" t="s">
        <v>405</v>
      </c>
      <c r="B388" s="48" t="s">
        <v>406</v>
      </c>
      <c r="C388" s="12">
        <v>15.37</v>
      </c>
      <c r="D388" s="12">
        <v>94.96</v>
      </c>
      <c r="E388" s="12">
        <v>49.1</v>
      </c>
      <c r="F388" s="12">
        <v>3.9</v>
      </c>
      <c r="I388" t="s">
        <v>235</v>
      </c>
    </row>
    <row r="389" spans="1:9" ht="15" customHeight="1" x14ac:dyDescent="0.2">
      <c r="A389" s="36" t="s">
        <v>405</v>
      </c>
      <c r="B389" s="48" t="s">
        <v>408</v>
      </c>
      <c r="C389" s="12">
        <v>23.6</v>
      </c>
      <c r="D389" s="12">
        <v>92.6</v>
      </c>
      <c r="E389" s="12">
        <v>107.6</v>
      </c>
      <c r="F389" s="12">
        <v>18.100000000000001</v>
      </c>
      <c r="I389" t="s">
        <v>234</v>
      </c>
    </row>
    <row r="390" spans="1:9" ht="15" customHeight="1" x14ac:dyDescent="0.2">
      <c r="A390" s="36" t="s">
        <v>405</v>
      </c>
      <c r="B390" s="48" t="s">
        <v>409</v>
      </c>
      <c r="C390" s="12">
        <v>26.7</v>
      </c>
      <c r="D390" s="12">
        <v>92.1</v>
      </c>
      <c r="E390" s="12">
        <v>118</v>
      </c>
      <c r="F390" s="12">
        <v>19.8</v>
      </c>
      <c r="I390" t="s">
        <v>234</v>
      </c>
    </row>
    <row r="391" spans="1:9" ht="15" customHeight="1" x14ac:dyDescent="0.2">
      <c r="A391" s="36" t="s">
        <v>413</v>
      </c>
      <c r="B391" s="48" t="s">
        <v>414</v>
      </c>
      <c r="C391" s="12">
        <v>13</v>
      </c>
      <c r="D391" s="12">
        <v>94.17</v>
      </c>
      <c r="E391" s="12">
        <v>88</v>
      </c>
      <c r="F391" s="12">
        <v>9</v>
      </c>
    </row>
    <row r="392" spans="1:9" ht="15" customHeight="1" x14ac:dyDescent="0.2">
      <c r="A392" s="36" t="s">
        <v>413</v>
      </c>
      <c r="B392" s="48" t="s">
        <v>415</v>
      </c>
      <c r="C392" s="12">
        <v>13</v>
      </c>
      <c r="D392" s="12">
        <v>94.95</v>
      </c>
      <c r="E392" s="12">
        <v>86</v>
      </c>
      <c r="F392" s="12">
        <v>12</v>
      </c>
    </row>
    <row r="393" spans="1:9" ht="15" customHeight="1" x14ac:dyDescent="0.2">
      <c r="A393" s="36" t="s">
        <v>413</v>
      </c>
      <c r="B393" s="48" t="s">
        <v>416</v>
      </c>
      <c r="C393" s="12">
        <v>19</v>
      </c>
      <c r="D393" s="12">
        <v>94.53</v>
      </c>
      <c r="E393" s="12">
        <v>33</v>
      </c>
      <c r="F393" s="12">
        <v>11</v>
      </c>
    </row>
    <row r="394" spans="1:9" ht="15" customHeight="1" x14ac:dyDescent="0.2">
      <c r="A394" s="20" t="s">
        <v>334</v>
      </c>
      <c r="B394" s="20" t="s">
        <v>31</v>
      </c>
      <c r="C394" s="12">
        <v>15</v>
      </c>
      <c r="D394" s="12">
        <v>93.9</v>
      </c>
      <c r="E394" s="12">
        <v>37</v>
      </c>
      <c r="F394" s="12">
        <v>14</v>
      </c>
      <c r="I394" t="s">
        <v>234</v>
      </c>
    </row>
    <row r="395" spans="1:9" ht="15" customHeight="1" x14ac:dyDescent="0.2">
      <c r="A395" s="20" t="s">
        <v>334</v>
      </c>
      <c r="B395" s="20" t="s">
        <v>30</v>
      </c>
      <c r="C395" s="12">
        <v>10</v>
      </c>
      <c r="D395" s="12">
        <v>92.8</v>
      </c>
      <c r="E395" s="12">
        <v>46</v>
      </c>
      <c r="F395" s="12">
        <v>17</v>
      </c>
      <c r="I395" t="s">
        <v>234</v>
      </c>
    </row>
    <row r="396" spans="1:9" ht="15" customHeight="1" x14ac:dyDescent="0.2">
      <c r="A396" s="36" t="s">
        <v>358</v>
      </c>
      <c r="B396" s="20" t="s">
        <v>72</v>
      </c>
      <c r="C396" s="12">
        <v>15.63</v>
      </c>
      <c r="D396" s="12">
        <v>90.55</v>
      </c>
      <c r="E396" s="12">
        <v>249.8</v>
      </c>
      <c r="F396" s="12">
        <v>19.8</v>
      </c>
      <c r="I396" t="s">
        <v>235</v>
      </c>
    </row>
    <row r="397" spans="1:9" ht="15" customHeight="1" x14ac:dyDescent="0.2">
      <c r="A397" s="36" t="s">
        <v>358</v>
      </c>
      <c r="B397" s="20" t="s">
        <v>74</v>
      </c>
      <c r="C397" s="12">
        <v>15.63</v>
      </c>
      <c r="D397" s="12">
        <v>90.55</v>
      </c>
      <c r="E397" s="12">
        <v>249.8</v>
      </c>
      <c r="F397" s="12">
        <v>19.8</v>
      </c>
      <c r="I397" t="s">
        <v>235</v>
      </c>
    </row>
    <row r="398" spans="1:9" ht="15" customHeight="1" x14ac:dyDescent="0.2">
      <c r="A398" s="36" t="s">
        <v>358</v>
      </c>
      <c r="B398" s="20" t="s">
        <v>75</v>
      </c>
      <c r="C398" s="12">
        <v>15.63</v>
      </c>
      <c r="D398" s="12">
        <v>90.55</v>
      </c>
      <c r="E398" s="12">
        <v>249.8</v>
      </c>
      <c r="F398" s="12">
        <v>19.8</v>
      </c>
      <c r="I398" t="s">
        <v>235</v>
      </c>
    </row>
    <row r="399" spans="1:9" ht="15" customHeight="1" x14ac:dyDescent="0.2">
      <c r="A399" s="36" t="s">
        <v>358</v>
      </c>
      <c r="B399" s="20" t="s">
        <v>73</v>
      </c>
      <c r="C399" s="12">
        <v>15.63</v>
      </c>
      <c r="D399" s="12">
        <v>90.55</v>
      </c>
      <c r="E399" s="12">
        <v>249.8</v>
      </c>
      <c r="F399" s="12">
        <v>19.8</v>
      </c>
      <c r="I399" s="26" t="s">
        <v>232</v>
      </c>
    </row>
    <row r="400" spans="1:9" ht="15" customHeight="1" x14ac:dyDescent="0.2">
      <c r="A400" s="36" t="s">
        <v>683</v>
      </c>
      <c r="B400" s="8" t="s">
        <v>1020</v>
      </c>
      <c r="C400" s="12">
        <v>14.1</v>
      </c>
      <c r="D400" s="12">
        <v>90.4</v>
      </c>
      <c r="E400" s="12">
        <v>388</v>
      </c>
      <c r="F400" s="12">
        <v>15.8</v>
      </c>
      <c r="I400" s="26"/>
    </row>
    <row r="401" spans="1:9" ht="15" customHeight="1" x14ac:dyDescent="0.2">
      <c r="A401" s="36" t="s">
        <v>683</v>
      </c>
      <c r="B401" s="8" t="s">
        <v>1021</v>
      </c>
      <c r="C401" s="12">
        <v>20.3</v>
      </c>
      <c r="D401" s="12">
        <v>90.6</v>
      </c>
      <c r="E401" s="12">
        <v>382</v>
      </c>
      <c r="F401" s="12">
        <v>16.2</v>
      </c>
      <c r="I401" s="26"/>
    </row>
    <row r="402" spans="1:9" ht="15" customHeight="1" x14ac:dyDescent="0.2">
      <c r="A402" s="36" t="s">
        <v>683</v>
      </c>
      <c r="B402" s="8" t="s">
        <v>1022</v>
      </c>
      <c r="C402" s="12">
        <v>23.4</v>
      </c>
      <c r="D402" s="12">
        <v>91.2</v>
      </c>
      <c r="E402" s="12">
        <v>377.5</v>
      </c>
      <c r="F402" s="12">
        <v>16.7</v>
      </c>
      <c r="I402" s="26"/>
    </row>
    <row r="403" spans="1:9" ht="15" customHeight="1" x14ac:dyDescent="0.2">
      <c r="A403" s="36" t="s">
        <v>359</v>
      </c>
      <c r="B403" s="8" t="s">
        <v>131</v>
      </c>
      <c r="C403" s="12">
        <v>14</v>
      </c>
      <c r="D403" s="12">
        <v>93.45</v>
      </c>
      <c r="E403" s="12">
        <v>92</v>
      </c>
      <c r="F403" s="12">
        <v>12.5</v>
      </c>
      <c r="I403" s="26"/>
    </row>
    <row r="404" spans="1:9" ht="15" customHeight="1" x14ac:dyDescent="0.2">
      <c r="A404" s="36" t="s">
        <v>359</v>
      </c>
      <c r="B404" s="8" t="s">
        <v>132</v>
      </c>
      <c r="C404" s="12">
        <v>18</v>
      </c>
      <c r="D404" s="12">
        <v>91.5</v>
      </c>
      <c r="E404" s="12">
        <v>67</v>
      </c>
      <c r="F404" s="12">
        <v>9.5</v>
      </c>
      <c r="I404" s="26"/>
    </row>
    <row r="405" spans="1:9" ht="15" customHeight="1" x14ac:dyDescent="0.2">
      <c r="A405" s="36" t="s">
        <v>359</v>
      </c>
      <c r="B405" s="19" t="s">
        <v>133</v>
      </c>
      <c r="C405" s="12">
        <v>8.5</v>
      </c>
      <c r="D405" s="12">
        <v>91.45</v>
      </c>
      <c r="E405" s="12">
        <v>94</v>
      </c>
      <c r="F405" s="12">
        <v>11</v>
      </c>
      <c r="I405" t="s">
        <v>241</v>
      </c>
    </row>
    <row r="406" spans="1:9" ht="15" customHeight="1" x14ac:dyDescent="0.2">
      <c r="A406" s="20" t="s">
        <v>360</v>
      </c>
      <c r="B406" s="8" t="s">
        <v>82</v>
      </c>
      <c r="C406" s="12">
        <v>14.8</v>
      </c>
      <c r="D406" s="12">
        <v>93.8</v>
      </c>
      <c r="E406" s="12">
        <v>70</v>
      </c>
      <c r="F406" s="12">
        <v>18</v>
      </c>
      <c r="I406" t="s">
        <v>241</v>
      </c>
    </row>
    <row r="407" spans="1:9" ht="15" customHeight="1" x14ac:dyDescent="0.2">
      <c r="A407" s="20" t="s">
        <v>360</v>
      </c>
      <c r="B407" s="8" t="s">
        <v>392</v>
      </c>
      <c r="C407" s="12">
        <v>12.2</v>
      </c>
      <c r="D407" s="12">
        <v>90.5</v>
      </c>
      <c r="E407" s="12">
        <v>75.5</v>
      </c>
      <c r="F407" s="12">
        <v>14.2</v>
      </c>
      <c r="I407" t="s">
        <v>241</v>
      </c>
    </row>
    <row r="408" spans="1:9" ht="15" customHeight="1" x14ac:dyDescent="0.2">
      <c r="A408" s="20" t="s">
        <v>360</v>
      </c>
      <c r="B408" s="8" t="s">
        <v>371</v>
      </c>
      <c r="C408" s="12">
        <v>13.3</v>
      </c>
      <c r="D408" s="12">
        <v>93.27</v>
      </c>
      <c r="E408" s="12">
        <v>61.5</v>
      </c>
      <c r="F408" s="12">
        <v>12.6</v>
      </c>
      <c r="I408" t="s">
        <v>241</v>
      </c>
    </row>
    <row r="409" spans="1:9" ht="15" customHeight="1" x14ac:dyDescent="0.2">
      <c r="A409" s="20" t="s">
        <v>333</v>
      </c>
      <c r="B409" s="23" t="s">
        <v>128</v>
      </c>
      <c r="C409" s="12">
        <v>12</v>
      </c>
      <c r="D409" s="12">
        <v>94.1</v>
      </c>
      <c r="E409" s="12">
        <v>48</v>
      </c>
      <c r="F409" s="12">
        <v>20</v>
      </c>
      <c r="I409" t="s">
        <v>241</v>
      </c>
    </row>
    <row r="410" spans="1:9" ht="15" customHeight="1" x14ac:dyDescent="0.2">
      <c r="A410" s="20" t="s">
        <v>333</v>
      </c>
      <c r="B410" s="23" t="s">
        <v>129</v>
      </c>
      <c r="C410" s="12">
        <v>12</v>
      </c>
      <c r="D410" s="12">
        <v>94.1</v>
      </c>
      <c r="E410" s="12">
        <v>48</v>
      </c>
      <c r="F410" s="12">
        <v>20</v>
      </c>
      <c r="I410" t="s">
        <v>241</v>
      </c>
    </row>
    <row r="411" spans="1:9" ht="15" customHeight="1" x14ac:dyDescent="0.2">
      <c r="A411" s="20" t="s">
        <v>333</v>
      </c>
      <c r="B411" s="23" t="s">
        <v>130</v>
      </c>
      <c r="C411" s="12">
        <v>12</v>
      </c>
      <c r="D411" s="12">
        <v>94.1</v>
      </c>
      <c r="E411" s="12">
        <v>48</v>
      </c>
      <c r="F411" s="12">
        <v>20</v>
      </c>
      <c r="I411" s="27" t="s">
        <v>242</v>
      </c>
    </row>
    <row r="412" spans="1:9" ht="15" customHeight="1" x14ac:dyDescent="0.2">
      <c r="A412" s="20" t="s">
        <v>333</v>
      </c>
      <c r="B412" s="23" t="s">
        <v>125</v>
      </c>
      <c r="C412" s="12">
        <v>9</v>
      </c>
      <c r="D412" s="12">
        <v>94.5</v>
      </c>
      <c r="E412" s="12">
        <v>55</v>
      </c>
      <c r="F412" s="12">
        <v>16</v>
      </c>
      <c r="I412" s="27" t="s">
        <v>242</v>
      </c>
    </row>
    <row r="413" spans="1:9" ht="15" customHeight="1" x14ac:dyDescent="0.2">
      <c r="A413" s="20" t="s">
        <v>333</v>
      </c>
      <c r="B413" s="23" t="s">
        <v>126</v>
      </c>
      <c r="C413" s="12">
        <v>9</v>
      </c>
      <c r="D413" s="12">
        <v>94.5</v>
      </c>
      <c r="E413" s="12">
        <v>55</v>
      </c>
      <c r="F413" s="12">
        <v>16</v>
      </c>
      <c r="I413" s="27" t="s">
        <v>242</v>
      </c>
    </row>
    <row r="414" spans="1:9" ht="15" customHeight="1" x14ac:dyDescent="0.2">
      <c r="A414" s="20" t="s">
        <v>333</v>
      </c>
      <c r="B414" s="23" t="s">
        <v>127</v>
      </c>
      <c r="C414" s="12">
        <v>9</v>
      </c>
      <c r="D414" s="12">
        <v>94.5</v>
      </c>
      <c r="E414" s="12">
        <v>55</v>
      </c>
      <c r="F414" s="12">
        <v>16</v>
      </c>
      <c r="I414" s="27" t="s">
        <v>242</v>
      </c>
    </row>
    <row r="415" spans="1:9" ht="15" customHeight="1" x14ac:dyDescent="0.2">
      <c r="A415" s="36" t="s">
        <v>361</v>
      </c>
      <c r="B415" s="23" t="s">
        <v>174</v>
      </c>
      <c r="C415" s="12">
        <v>13</v>
      </c>
      <c r="D415" s="12">
        <v>93.9</v>
      </c>
      <c r="E415" s="12">
        <v>151</v>
      </c>
      <c r="F415" s="12">
        <v>17</v>
      </c>
      <c r="I415" s="27" t="s">
        <v>242</v>
      </c>
    </row>
    <row r="416" spans="1:9" ht="15" customHeight="1" x14ac:dyDescent="0.2">
      <c r="A416" s="36" t="s">
        <v>361</v>
      </c>
      <c r="B416" s="23" t="s">
        <v>175</v>
      </c>
      <c r="C416" s="12">
        <v>13</v>
      </c>
      <c r="D416" s="12">
        <v>93.9</v>
      </c>
      <c r="E416" s="12">
        <v>151</v>
      </c>
      <c r="F416" s="12">
        <v>17</v>
      </c>
      <c r="I416" s="27" t="s">
        <v>242</v>
      </c>
    </row>
    <row r="417" spans="1:9" ht="15" customHeight="1" x14ac:dyDescent="0.2">
      <c r="A417" s="36" t="s">
        <v>361</v>
      </c>
      <c r="B417" s="23" t="s">
        <v>178</v>
      </c>
      <c r="C417" s="12">
        <v>10</v>
      </c>
      <c r="D417" s="12">
        <v>94.2</v>
      </c>
      <c r="E417" s="12">
        <v>164</v>
      </c>
      <c r="F417" s="12">
        <v>18</v>
      </c>
      <c r="I417" s="27" t="s">
        <v>242</v>
      </c>
    </row>
    <row r="418" spans="1:9" ht="15" customHeight="1" x14ac:dyDescent="0.2">
      <c r="A418" s="36" t="s">
        <v>361</v>
      </c>
      <c r="B418" s="23" t="s">
        <v>177</v>
      </c>
      <c r="C418" s="12">
        <v>10</v>
      </c>
      <c r="D418" s="12">
        <v>94.2</v>
      </c>
      <c r="E418" s="12">
        <v>164</v>
      </c>
      <c r="F418" s="12">
        <v>18</v>
      </c>
      <c r="I418" s="27" t="s">
        <v>242</v>
      </c>
    </row>
    <row r="419" spans="1:9" ht="15" customHeight="1" x14ac:dyDescent="0.2">
      <c r="A419" s="36" t="s">
        <v>361</v>
      </c>
      <c r="B419" s="23" t="s">
        <v>176</v>
      </c>
      <c r="C419" s="12">
        <v>10</v>
      </c>
      <c r="D419" s="12">
        <v>94.2</v>
      </c>
      <c r="E419" s="12">
        <v>164</v>
      </c>
      <c r="F419" s="12">
        <v>18</v>
      </c>
      <c r="I419" s="27" t="s">
        <v>242</v>
      </c>
    </row>
    <row r="420" spans="1:9" ht="15" customHeight="1" x14ac:dyDescent="0.2">
      <c r="A420" s="36" t="s">
        <v>361</v>
      </c>
      <c r="B420" s="23" t="s">
        <v>180</v>
      </c>
      <c r="C420" s="12">
        <v>10</v>
      </c>
      <c r="D420" s="12">
        <v>90.8</v>
      </c>
      <c r="E420" s="12">
        <v>164</v>
      </c>
      <c r="F420" s="12">
        <v>18</v>
      </c>
    </row>
    <row r="421" spans="1:9" ht="15" customHeight="1" x14ac:dyDescent="0.2">
      <c r="A421" s="36" t="s">
        <v>361</v>
      </c>
      <c r="B421" s="23" t="s">
        <v>179</v>
      </c>
      <c r="C421" s="12">
        <v>10</v>
      </c>
      <c r="D421" s="12">
        <v>90.8</v>
      </c>
      <c r="E421" s="12">
        <v>164</v>
      </c>
      <c r="F421" s="12">
        <v>18</v>
      </c>
    </row>
    <row r="422" spans="1:9" ht="15" customHeight="1" x14ac:dyDescent="0.2">
      <c r="A422" s="36" t="s">
        <v>361</v>
      </c>
      <c r="B422" s="23" t="s">
        <v>181</v>
      </c>
      <c r="C422" s="12">
        <v>10</v>
      </c>
      <c r="D422" s="12">
        <v>90.8</v>
      </c>
      <c r="E422" s="12">
        <v>164</v>
      </c>
      <c r="F422" s="12">
        <v>18</v>
      </c>
    </row>
    <row r="423" spans="1:9" ht="15" customHeight="1" x14ac:dyDescent="0.2">
      <c r="A423" s="36" t="s">
        <v>361</v>
      </c>
      <c r="B423" s="23" t="s">
        <v>182</v>
      </c>
      <c r="C423" s="12">
        <v>10</v>
      </c>
      <c r="D423" s="12">
        <v>90.8</v>
      </c>
      <c r="E423" s="12">
        <v>65</v>
      </c>
      <c r="F423" s="12">
        <v>15</v>
      </c>
    </row>
    <row r="424" spans="1:9" ht="15" customHeight="1" x14ac:dyDescent="0.2">
      <c r="A424" s="42"/>
    </row>
    <row r="425" spans="1:9" ht="15" customHeight="1" x14ac:dyDescent="0.2">
      <c r="A425" s="42"/>
    </row>
    <row r="426" spans="1:9" ht="15" customHeight="1" x14ac:dyDescent="0.2">
      <c r="A426" s="42"/>
    </row>
    <row r="427" spans="1:9" ht="15" customHeight="1" x14ac:dyDescent="0.2">
      <c r="A427" s="42"/>
    </row>
    <row r="428" spans="1:9" ht="15" customHeight="1" x14ac:dyDescent="0.2">
      <c r="A428" s="42"/>
    </row>
    <row r="429" spans="1:9" ht="15" customHeight="1" x14ac:dyDescent="0.2">
      <c r="A429" s="42"/>
    </row>
    <row r="430" spans="1:9" ht="15" customHeight="1" x14ac:dyDescent="0.2">
      <c r="A430" s="42"/>
    </row>
    <row r="431" spans="1:9" ht="15" customHeight="1" x14ac:dyDescent="0.2">
      <c r="A431" s="42"/>
    </row>
    <row r="432" spans="1:9" ht="15" customHeight="1" x14ac:dyDescent="0.2">
      <c r="A432" s="42"/>
    </row>
    <row r="433" spans="1:1" ht="15" customHeight="1" x14ac:dyDescent="0.2">
      <c r="A433" s="42"/>
    </row>
    <row r="434" spans="1:1" ht="15" customHeight="1" x14ac:dyDescent="0.2">
      <c r="A434" s="42"/>
    </row>
    <row r="435" spans="1:1" ht="15" customHeight="1" x14ac:dyDescent="0.2">
      <c r="A435" s="42"/>
    </row>
    <row r="436" spans="1:1" ht="15" customHeight="1" x14ac:dyDescent="0.2">
      <c r="A436" s="42"/>
    </row>
    <row r="437" spans="1:1" ht="15" customHeight="1" x14ac:dyDescent="0.2">
      <c r="A437" s="42"/>
    </row>
    <row r="438" spans="1:1" ht="15" customHeight="1" x14ac:dyDescent="0.2">
      <c r="A438" s="42"/>
    </row>
    <row r="439" spans="1:1" ht="15" customHeight="1" x14ac:dyDescent="0.2">
      <c r="A439" s="42"/>
    </row>
    <row r="440" spans="1:1" ht="15" customHeight="1" x14ac:dyDescent="0.2">
      <c r="A440" s="42"/>
    </row>
    <row r="441" spans="1:1" ht="15" customHeight="1" x14ac:dyDescent="0.2">
      <c r="A441" s="42"/>
    </row>
    <row r="442" spans="1:1" ht="15" customHeight="1" x14ac:dyDescent="0.2">
      <c r="A442" s="42"/>
    </row>
    <row r="443" spans="1:1" ht="15" customHeight="1" x14ac:dyDescent="0.2">
      <c r="A443" s="42"/>
    </row>
    <row r="444" spans="1:1" ht="15" customHeight="1" x14ac:dyDescent="0.2">
      <c r="A444" s="42"/>
    </row>
    <row r="445" spans="1:1" ht="15" customHeight="1" x14ac:dyDescent="0.2">
      <c r="A445" s="42"/>
    </row>
    <row r="446" spans="1:1" ht="15" customHeight="1" x14ac:dyDescent="0.2">
      <c r="A446" s="42"/>
    </row>
    <row r="447" spans="1:1" ht="15" customHeight="1" x14ac:dyDescent="0.2">
      <c r="A447" s="42"/>
    </row>
    <row r="448" spans="1:1" ht="15" customHeight="1" x14ac:dyDescent="0.2">
      <c r="A448" s="42"/>
    </row>
    <row r="449" spans="1:1" ht="15" customHeight="1" x14ac:dyDescent="0.2">
      <c r="A449" s="42"/>
    </row>
    <row r="450" spans="1:1" ht="15" customHeight="1" x14ac:dyDescent="0.2">
      <c r="A450" s="42"/>
    </row>
    <row r="451" spans="1:1" ht="15" customHeight="1" x14ac:dyDescent="0.2"/>
    <row r="452" spans="1:1" ht="15" customHeight="1" x14ac:dyDescent="0.2"/>
    <row r="453" spans="1:1" ht="15" customHeight="1" x14ac:dyDescent="0.2"/>
    <row r="454" spans="1:1" ht="15" customHeight="1" x14ac:dyDescent="0.2"/>
    <row r="455" spans="1:1" ht="15" customHeight="1" x14ac:dyDescent="0.2"/>
    <row r="456" spans="1:1" ht="15" customHeight="1" x14ac:dyDescent="0.2"/>
    <row r="457" spans="1:1" ht="15" customHeight="1" x14ac:dyDescent="0.2"/>
    <row r="458" spans="1:1" ht="15" customHeight="1" x14ac:dyDescent="0.2"/>
    <row r="459" spans="1:1" ht="15" customHeight="1" x14ac:dyDescent="0.2"/>
    <row r="460" spans="1:1" ht="15" customHeight="1" x14ac:dyDescent="0.2"/>
    <row r="461" spans="1:1" ht="15" customHeight="1" x14ac:dyDescent="0.2"/>
    <row r="462" spans="1:1" ht="15" customHeight="1" x14ac:dyDescent="0.2"/>
    <row r="463" spans="1:1" ht="15" customHeight="1" x14ac:dyDescent="0.2"/>
    <row r="464" spans="1:1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</sheetData>
  <mergeCells count="3">
    <mergeCell ref="A4:F4"/>
    <mergeCell ref="A1:F1"/>
    <mergeCell ref="A2:F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UVOD </vt:lpstr>
      <vt:lpstr>POLENA</vt:lpstr>
      <vt:lpstr>PELETI</vt:lpstr>
      <vt:lpstr>KOMBINIRANI</vt:lpstr>
      <vt:lpstr>SEKANCI</vt:lpstr>
      <vt:lpstr>KAMINI</vt:lpstr>
      <vt:lpstr>KAMINI!Tiskanje_naslovov</vt:lpstr>
      <vt:lpstr>PELETI!Tiskanje_naslovov</vt:lpstr>
      <vt:lpstr>POLENA!Tiskanje_naslovov</vt:lpstr>
      <vt:lpstr>SEKANCI!Tiskanje_naslovov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Gašper Kavšek</cp:lastModifiedBy>
  <cp:lastPrinted>2019-04-02T06:52:34Z</cp:lastPrinted>
  <dcterms:created xsi:type="dcterms:W3CDTF">2012-02-23T14:29:19Z</dcterms:created>
  <dcterms:modified xsi:type="dcterms:W3CDTF">2019-08-26T07:13:12Z</dcterms:modified>
</cp:coreProperties>
</file>